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<sst xmlns="http://schemas.openxmlformats.org/spreadsheetml/2006/main" count="70" uniqueCount="51">
  <si>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附件</t>
  </si>
  <si>
    <t>贵州产业技术发展研究院2022年公开招聘事业单位工作人员
笔试、面试、总成绩及进入体检人员名单</t>
  </si>
  <si>
    <t>序号</t>
  </si>
  <si>
    <t>报考岗位名称及代码</t>
  </si>
  <si>
    <t>姓名</t>
  </si>
  <si>
    <t>笔试原始成绩</t>
  </si>
  <si>
    <t>按百分制折后笔试成绩</t>
  </si>
  <si>
    <t>笔试成绩*40%后成绩</t>
  </si>
  <si>
    <t>面试成绩原始成绩
（100分制）</t>
  </si>
  <si>
    <t>面试成绩*60%后成绩</t>
  </si>
  <si>
    <t>总成绩</t>
  </si>
  <si>
    <t>总成绩
排名</t>
  </si>
  <si>
    <t>是否进
入体检</t>
  </si>
  <si>
    <t>档案党建工作人员
22828020101</t>
  </si>
  <si>
    <t>李旭</t>
  </si>
  <si>
    <t>进入体检</t>
  </si>
  <si>
    <t>施亚琼</t>
  </si>
  <si>
    <t>吴琦鸿</t>
  </si>
  <si>
    <t>机关纪委工作人员
22828020102</t>
  </si>
  <si>
    <t>佘先胜</t>
  </si>
  <si>
    <t>岳维杰</t>
  </si>
  <si>
    <t>陈晶</t>
  </si>
  <si>
    <t>财务工作人员
22828020103</t>
  </si>
  <si>
    <t>石新民</t>
  </si>
  <si>
    <t>李家会</t>
  </si>
  <si>
    <t>杨丰菊</t>
  </si>
  <si>
    <t>产业项目研究部工作人员
22828020104</t>
  </si>
  <si>
    <t>王君嘉</t>
  </si>
  <si>
    <t>娄娅娅</t>
  </si>
  <si>
    <t>王盼盼</t>
  </si>
  <si>
    <t>产业项目研究部工作人员
22828020105</t>
  </si>
  <si>
    <t>李筱凡</t>
  </si>
  <si>
    <t>刘爽</t>
  </si>
  <si>
    <t>刘海俐</t>
  </si>
  <si>
    <t>赵远</t>
  </si>
  <si>
    <t>李运琴</t>
  </si>
  <si>
    <t>喻明毫</t>
  </si>
  <si>
    <t>缺考</t>
  </si>
  <si>
    <t>尹德鑫</t>
  </si>
  <si>
    <t>产业项目研究部工作人员
22828020106</t>
  </si>
  <si>
    <t>张皓</t>
  </si>
  <si>
    <t>娄方勇</t>
  </si>
  <si>
    <t>龙金金</t>
  </si>
  <si>
    <t>科技成果转化部工作人员
22828020107</t>
  </si>
  <si>
    <t>肖丽娟</t>
  </si>
  <si>
    <t>田雪怡</t>
  </si>
  <si>
    <t>任春春</t>
  </si>
  <si>
    <t>科技成果转化部工作人员
22828020108</t>
  </si>
  <si>
    <t>王伟</t>
  </si>
  <si>
    <t>胡波</t>
  </si>
  <si>
    <t>罗坤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</si>
</sst>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/>
    </xf>
    <xf numFmtId="176" fontId="42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42" fillId="33" borderId="9" xfId="0" applyNumberFormat="1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 horizontal="center"/>
    </xf>
    <xf numFmtId="176" fontId="39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375" style="0" customWidth="1"/>
    <col min="2" max="2" width="21.75390625" style="0" customWidth="1"/>
    <col min="3" max="3" width="7.875" style="0" customWidth="1"/>
    <col min="4" max="4" width="13.625" style="3" customWidth="1"/>
    <col min="5" max="5" width="20.625" style="0" customWidth="1"/>
    <col min="6" max="6" width="20.125" style="0" customWidth="1"/>
    <col min="7" max="7" width="19.625" style="0" customWidth="1"/>
    <col min="8" max="8" width="21.00390625" style="0" customWidth="1"/>
    <col min="9" max="9" width="9.75390625" style="3" customWidth="1"/>
    <col min="10" max="10" width="7.375" style="4" customWidth="1"/>
  </cols>
  <sheetData>
    <row r="1" ht="14.25">
      <c r="A1" t="s">
        <v>0</v>
      </c>
    </row>
    <row r="2" spans="1:1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0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8" t="s">
        <v>8</v>
      </c>
      <c r="H3" s="6" t="s">
        <v>9</v>
      </c>
      <c r="I3" s="7" t="s">
        <v>10</v>
      </c>
      <c r="J3" s="25" t="s">
        <v>11</v>
      </c>
      <c r="K3" s="25" t="s">
        <v>12</v>
      </c>
    </row>
    <row r="4" spans="1:11" s="2" customFormat="1" ht="22.5" customHeight="1">
      <c r="A4" s="9">
        <v>1</v>
      </c>
      <c r="B4" s="10" t="s">
        <v>13</v>
      </c>
      <c r="C4" s="11" t="s">
        <v>14</v>
      </c>
      <c r="D4" s="12">
        <v>197</v>
      </c>
      <c r="E4" s="12">
        <v>65.67</v>
      </c>
      <c r="F4" s="12">
        <f aca="true" t="shared" si="0" ref="F4:F21">E4*0.4</f>
        <v>26.268</v>
      </c>
      <c r="G4" s="12">
        <v>85.66</v>
      </c>
      <c r="H4" s="13">
        <f aca="true" t="shared" si="1" ref="H4:H20">G4*0.6</f>
        <v>51.395999999999994</v>
      </c>
      <c r="I4" s="26">
        <f aca="true" t="shared" si="2" ref="I4:I20">F4+H4</f>
        <v>77.66399999999999</v>
      </c>
      <c r="J4" s="27">
        <v>1</v>
      </c>
      <c r="K4" s="6" t="s">
        <v>15</v>
      </c>
    </row>
    <row r="5" spans="1:11" s="2" customFormat="1" ht="22.5" customHeight="1">
      <c r="A5" s="9">
        <v>2</v>
      </c>
      <c r="B5" s="9"/>
      <c r="C5" s="11" t="s">
        <v>16</v>
      </c>
      <c r="D5" s="12">
        <v>185</v>
      </c>
      <c r="E5" s="12">
        <v>61.67</v>
      </c>
      <c r="F5" s="12">
        <f t="shared" si="0"/>
        <v>24.668000000000003</v>
      </c>
      <c r="G5" s="12">
        <v>84.6</v>
      </c>
      <c r="H5" s="13">
        <f t="shared" si="1"/>
        <v>50.76</v>
      </c>
      <c r="I5" s="26">
        <f t="shared" si="2"/>
        <v>75.428</v>
      </c>
      <c r="J5" s="27">
        <v>2</v>
      </c>
      <c r="K5" s="6"/>
    </row>
    <row r="6" spans="1:11" s="2" customFormat="1" ht="22.5" customHeight="1">
      <c r="A6" s="9">
        <v>3</v>
      </c>
      <c r="B6" s="9"/>
      <c r="C6" s="14" t="s">
        <v>17</v>
      </c>
      <c r="D6" s="15">
        <v>159.5</v>
      </c>
      <c r="E6" s="15">
        <v>53.17</v>
      </c>
      <c r="F6" s="12">
        <f t="shared" si="0"/>
        <v>21.268</v>
      </c>
      <c r="G6" s="12">
        <v>84.4</v>
      </c>
      <c r="H6" s="13">
        <f t="shared" si="1"/>
        <v>50.64</v>
      </c>
      <c r="I6" s="26">
        <f t="shared" si="2"/>
        <v>71.908</v>
      </c>
      <c r="J6" s="27">
        <v>3</v>
      </c>
      <c r="K6" s="6"/>
    </row>
    <row r="7" spans="1:11" s="2" customFormat="1" ht="22.5" customHeight="1">
      <c r="A7" s="9">
        <v>4</v>
      </c>
      <c r="B7" s="10" t="s">
        <v>18</v>
      </c>
      <c r="C7" s="11" t="s">
        <v>19</v>
      </c>
      <c r="D7" s="12">
        <v>209.5</v>
      </c>
      <c r="E7" s="12">
        <v>69.83</v>
      </c>
      <c r="F7" s="12">
        <f t="shared" si="0"/>
        <v>27.932000000000002</v>
      </c>
      <c r="G7" s="12">
        <v>88.2</v>
      </c>
      <c r="H7" s="13">
        <f t="shared" si="1"/>
        <v>52.92</v>
      </c>
      <c r="I7" s="26">
        <f t="shared" si="2"/>
        <v>80.852</v>
      </c>
      <c r="J7" s="27">
        <v>1</v>
      </c>
      <c r="K7" s="6" t="s">
        <v>15</v>
      </c>
    </row>
    <row r="8" spans="1:11" s="2" customFormat="1" ht="22.5" customHeight="1">
      <c r="A8" s="9">
        <v>5</v>
      </c>
      <c r="B8" s="9"/>
      <c r="C8" s="11" t="s">
        <v>20</v>
      </c>
      <c r="D8" s="12">
        <v>192.5</v>
      </c>
      <c r="E8" s="12">
        <v>64.17</v>
      </c>
      <c r="F8" s="12">
        <f t="shared" si="0"/>
        <v>25.668000000000003</v>
      </c>
      <c r="G8" s="12">
        <v>91.07</v>
      </c>
      <c r="H8" s="13">
        <f t="shared" si="1"/>
        <v>54.641999999999996</v>
      </c>
      <c r="I8" s="26">
        <f t="shared" si="2"/>
        <v>80.31</v>
      </c>
      <c r="J8" s="27">
        <v>2</v>
      </c>
      <c r="K8" s="6"/>
    </row>
    <row r="9" spans="1:11" s="2" customFormat="1" ht="22.5" customHeight="1">
      <c r="A9" s="9">
        <v>6</v>
      </c>
      <c r="B9" s="9"/>
      <c r="C9" s="11" t="s">
        <v>21</v>
      </c>
      <c r="D9" s="12">
        <v>192</v>
      </c>
      <c r="E9" s="12">
        <v>64</v>
      </c>
      <c r="F9" s="12">
        <f t="shared" si="0"/>
        <v>25.6</v>
      </c>
      <c r="G9" s="12">
        <v>80.87</v>
      </c>
      <c r="H9" s="13">
        <f t="shared" si="1"/>
        <v>48.522</v>
      </c>
      <c r="I9" s="26">
        <f t="shared" si="2"/>
        <v>74.122</v>
      </c>
      <c r="J9" s="27">
        <v>3</v>
      </c>
      <c r="K9" s="6"/>
    </row>
    <row r="10" spans="1:11" s="2" customFormat="1" ht="22.5" customHeight="1">
      <c r="A10" s="9">
        <v>7</v>
      </c>
      <c r="B10" s="16" t="s">
        <v>22</v>
      </c>
      <c r="C10" s="11" t="s">
        <v>23</v>
      </c>
      <c r="D10" s="12">
        <v>203</v>
      </c>
      <c r="E10" s="12">
        <v>67.67</v>
      </c>
      <c r="F10" s="12">
        <f t="shared" si="0"/>
        <v>27.068</v>
      </c>
      <c r="G10" s="12">
        <v>87</v>
      </c>
      <c r="H10" s="13">
        <f t="shared" si="1"/>
        <v>52.199999999999996</v>
      </c>
      <c r="I10" s="26">
        <f t="shared" si="2"/>
        <v>79.268</v>
      </c>
      <c r="J10" s="27">
        <v>1</v>
      </c>
      <c r="K10" s="6" t="s">
        <v>15</v>
      </c>
    </row>
    <row r="11" spans="1:11" s="2" customFormat="1" ht="22.5" customHeight="1">
      <c r="A11" s="9">
        <v>8</v>
      </c>
      <c r="B11" s="9"/>
      <c r="C11" s="11" t="s">
        <v>24</v>
      </c>
      <c r="D11" s="12">
        <v>220</v>
      </c>
      <c r="E11" s="12">
        <v>73.33</v>
      </c>
      <c r="F11" s="12">
        <f t="shared" si="0"/>
        <v>29.332</v>
      </c>
      <c r="G11" s="12">
        <v>82.8</v>
      </c>
      <c r="H11" s="13">
        <f t="shared" si="1"/>
        <v>49.68</v>
      </c>
      <c r="I11" s="26">
        <f t="shared" si="2"/>
        <v>79.012</v>
      </c>
      <c r="J11" s="27">
        <v>2</v>
      </c>
      <c r="K11" s="6"/>
    </row>
    <row r="12" spans="1:11" s="2" customFormat="1" ht="22.5" customHeight="1">
      <c r="A12" s="9">
        <v>9</v>
      </c>
      <c r="B12" s="9"/>
      <c r="C12" s="11" t="s">
        <v>25</v>
      </c>
      <c r="D12" s="12">
        <v>200.5</v>
      </c>
      <c r="E12" s="12">
        <v>66.83</v>
      </c>
      <c r="F12" s="12">
        <f t="shared" si="0"/>
        <v>26.732</v>
      </c>
      <c r="G12" s="12">
        <v>86.73</v>
      </c>
      <c r="H12" s="13">
        <f t="shared" si="1"/>
        <v>52.038000000000004</v>
      </c>
      <c r="I12" s="26">
        <f t="shared" si="2"/>
        <v>78.77000000000001</v>
      </c>
      <c r="J12" s="27">
        <v>3</v>
      </c>
      <c r="K12" s="6"/>
    </row>
    <row r="13" spans="1:11" s="1" customFormat="1" ht="22.5" customHeight="1">
      <c r="A13" s="9">
        <v>10</v>
      </c>
      <c r="B13" s="17" t="s">
        <v>26</v>
      </c>
      <c r="C13" s="18" t="s">
        <v>27</v>
      </c>
      <c r="D13" s="19">
        <v>169.5</v>
      </c>
      <c r="E13" s="20">
        <v>56.5</v>
      </c>
      <c r="F13" s="12">
        <f t="shared" si="0"/>
        <v>22.6</v>
      </c>
      <c r="G13" s="12">
        <v>82.93</v>
      </c>
      <c r="H13" s="13">
        <f t="shared" si="1"/>
        <v>49.758</v>
      </c>
      <c r="I13" s="26">
        <f t="shared" si="2"/>
        <v>72.358</v>
      </c>
      <c r="J13" s="28">
        <v>1</v>
      </c>
      <c r="K13" s="6" t="s">
        <v>15</v>
      </c>
    </row>
    <row r="14" spans="1:11" s="1" customFormat="1" ht="22.5" customHeight="1">
      <c r="A14" s="9">
        <v>11</v>
      </c>
      <c r="B14" s="21"/>
      <c r="C14" s="18" t="s">
        <v>28</v>
      </c>
      <c r="D14" s="19">
        <v>169.5</v>
      </c>
      <c r="E14" s="20">
        <v>56.5</v>
      </c>
      <c r="F14" s="12">
        <f t="shared" si="0"/>
        <v>22.6</v>
      </c>
      <c r="G14" s="12">
        <v>82.53</v>
      </c>
      <c r="H14" s="13">
        <f t="shared" si="1"/>
        <v>49.518</v>
      </c>
      <c r="I14" s="26">
        <f t="shared" si="2"/>
        <v>72.118</v>
      </c>
      <c r="J14" s="28">
        <v>2</v>
      </c>
      <c r="K14" s="6"/>
    </row>
    <row r="15" spans="1:11" s="1" customFormat="1" ht="22.5" customHeight="1">
      <c r="A15" s="9">
        <v>12</v>
      </c>
      <c r="B15" s="21"/>
      <c r="C15" s="11" t="s">
        <v>29</v>
      </c>
      <c r="D15" s="12">
        <v>175.5</v>
      </c>
      <c r="E15" s="12">
        <v>58.5</v>
      </c>
      <c r="F15" s="12">
        <f t="shared" si="0"/>
        <v>23.400000000000002</v>
      </c>
      <c r="G15" s="12">
        <v>80.34</v>
      </c>
      <c r="H15" s="13">
        <f t="shared" si="1"/>
        <v>48.204</v>
      </c>
      <c r="I15" s="26">
        <f t="shared" si="2"/>
        <v>71.604</v>
      </c>
      <c r="J15" s="28">
        <v>3</v>
      </c>
      <c r="K15" s="6"/>
    </row>
    <row r="16" spans="1:11" s="2" customFormat="1" ht="22.5" customHeight="1">
      <c r="A16" s="9">
        <v>13</v>
      </c>
      <c r="B16" s="10" t="s">
        <v>30</v>
      </c>
      <c r="C16" s="11" t="s">
        <v>31</v>
      </c>
      <c r="D16" s="12">
        <v>202</v>
      </c>
      <c r="E16" s="12">
        <v>67.33</v>
      </c>
      <c r="F16" s="12">
        <f t="shared" si="0"/>
        <v>26.932000000000002</v>
      </c>
      <c r="G16" s="12">
        <v>86.06</v>
      </c>
      <c r="H16" s="13">
        <f t="shared" si="1"/>
        <v>51.636</v>
      </c>
      <c r="I16" s="26">
        <f t="shared" si="2"/>
        <v>78.56800000000001</v>
      </c>
      <c r="J16" s="27">
        <v>1</v>
      </c>
      <c r="K16" s="6" t="s">
        <v>15</v>
      </c>
    </row>
    <row r="17" spans="1:11" s="2" customFormat="1" ht="22.5" customHeight="1">
      <c r="A17" s="9">
        <v>14</v>
      </c>
      <c r="B17" s="9"/>
      <c r="C17" s="11" t="s">
        <v>32</v>
      </c>
      <c r="D17" s="12">
        <v>197.5</v>
      </c>
      <c r="E17" s="12">
        <v>65.83</v>
      </c>
      <c r="F17" s="12">
        <f t="shared" si="0"/>
        <v>26.332</v>
      </c>
      <c r="G17" s="12">
        <v>85.4</v>
      </c>
      <c r="H17" s="13">
        <f t="shared" si="1"/>
        <v>51.24</v>
      </c>
      <c r="I17" s="26">
        <f t="shared" si="2"/>
        <v>77.572</v>
      </c>
      <c r="J17" s="27">
        <v>2</v>
      </c>
      <c r="K17" s="6" t="s">
        <v>15</v>
      </c>
    </row>
    <row r="18" spans="1:11" s="2" customFormat="1" ht="22.5" customHeight="1">
      <c r="A18" s="9">
        <v>15</v>
      </c>
      <c r="B18" s="9"/>
      <c r="C18" s="11" t="s">
        <v>33</v>
      </c>
      <c r="D18" s="12">
        <v>173.5</v>
      </c>
      <c r="E18" s="12">
        <v>57.83</v>
      </c>
      <c r="F18" s="12">
        <f t="shared" si="0"/>
        <v>23.132</v>
      </c>
      <c r="G18" s="12">
        <v>88</v>
      </c>
      <c r="H18" s="13">
        <f t="shared" si="1"/>
        <v>52.8</v>
      </c>
      <c r="I18" s="26">
        <f t="shared" si="2"/>
        <v>75.932</v>
      </c>
      <c r="J18" s="27">
        <v>3</v>
      </c>
      <c r="K18" s="6"/>
    </row>
    <row r="19" spans="1:11" s="2" customFormat="1" ht="22.5" customHeight="1">
      <c r="A19" s="9">
        <v>16</v>
      </c>
      <c r="B19" s="9"/>
      <c r="C19" s="18" t="s">
        <v>34</v>
      </c>
      <c r="D19" s="19">
        <v>172</v>
      </c>
      <c r="E19" s="20">
        <v>57.33</v>
      </c>
      <c r="F19" s="12">
        <f t="shared" si="0"/>
        <v>22.932000000000002</v>
      </c>
      <c r="G19" s="12">
        <v>84.4</v>
      </c>
      <c r="H19" s="13">
        <f t="shared" si="1"/>
        <v>50.64</v>
      </c>
      <c r="I19" s="26">
        <f t="shared" si="2"/>
        <v>73.572</v>
      </c>
      <c r="J19" s="27">
        <v>4</v>
      </c>
      <c r="K19" s="6"/>
    </row>
    <row r="20" spans="1:11" s="2" customFormat="1" ht="22.5" customHeight="1">
      <c r="A20" s="9">
        <v>17</v>
      </c>
      <c r="B20" s="9"/>
      <c r="C20" s="18" t="s">
        <v>35</v>
      </c>
      <c r="D20" s="19">
        <v>168</v>
      </c>
      <c r="E20" s="20">
        <v>56</v>
      </c>
      <c r="F20" s="12">
        <f t="shared" si="0"/>
        <v>22.400000000000002</v>
      </c>
      <c r="G20" s="12">
        <v>81.47</v>
      </c>
      <c r="H20" s="13">
        <f t="shared" si="1"/>
        <v>48.882</v>
      </c>
      <c r="I20" s="26">
        <f t="shared" si="2"/>
        <v>71.282</v>
      </c>
      <c r="J20" s="27">
        <v>5</v>
      </c>
      <c r="K20" s="6"/>
    </row>
    <row r="21" spans="1:11" s="2" customFormat="1" ht="22.5" customHeight="1">
      <c r="A21" s="9">
        <v>18</v>
      </c>
      <c r="B21" s="9"/>
      <c r="C21" s="11" t="s">
        <v>36</v>
      </c>
      <c r="D21" s="12">
        <v>181.5</v>
      </c>
      <c r="E21" s="12">
        <v>60.5</v>
      </c>
      <c r="F21" s="12">
        <f t="shared" si="0"/>
        <v>24.200000000000003</v>
      </c>
      <c r="G21" s="12" t="s">
        <v>37</v>
      </c>
      <c r="H21" s="12" t="s">
        <v>37</v>
      </c>
      <c r="I21" s="26">
        <f>F21</f>
        <v>24.200000000000003</v>
      </c>
      <c r="J21" s="27">
        <v>6</v>
      </c>
      <c r="K21" s="6"/>
    </row>
    <row r="22" spans="1:11" s="2" customFormat="1" ht="22.5" customHeight="1">
      <c r="A22" s="9">
        <v>19</v>
      </c>
      <c r="B22" s="9"/>
      <c r="C22" s="18" t="s">
        <v>38</v>
      </c>
      <c r="D22" s="19">
        <v>168</v>
      </c>
      <c r="E22" s="20">
        <v>56</v>
      </c>
      <c r="F22" s="12">
        <f aca="true" t="shared" si="3" ref="F22:F31">E22*0.4</f>
        <v>22.400000000000002</v>
      </c>
      <c r="G22" s="12" t="s">
        <v>37</v>
      </c>
      <c r="H22" s="12" t="s">
        <v>37</v>
      </c>
      <c r="I22" s="26">
        <f>F22</f>
        <v>22.400000000000002</v>
      </c>
      <c r="J22" s="27">
        <v>7</v>
      </c>
      <c r="K22" s="6"/>
    </row>
    <row r="23" spans="1:11" s="2" customFormat="1" ht="22.5" customHeight="1">
      <c r="A23" s="9">
        <v>20</v>
      </c>
      <c r="B23" s="10" t="s">
        <v>39</v>
      </c>
      <c r="C23" s="11" t="s">
        <v>40</v>
      </c>
      <c r="D23" s="12">
        <v>195</v>
      </c>
      <c r="E23" s="12">
        <v>65</v>
      </c>
      <c r="F23" s="12">
        <f t="shared" si="3"/>
        <v>26</v>
      </c>
      <c r="G23" s="12">
        <v>79.73</v>
      </c>
      <c r="H23" s="13">
        <f>G23*0.6</f>
        <v>47.838</v>
      </c>
      <c r="I23" s="26">
        <f>F23+H23</f>
        <v>73.838</v>
      </c>
      <c r="J23" s="27">
        <v>1</v>
      </c>
      <c r="K23" s="6" t="s">
        <v>15</v>
      </c>
    </row>
    <row r="24" spans="1:11" s="2" customFormat="1" ht="22.5" customHeight="1">
      <c r="A24" s="9">
        <v>21</v>
      </c>
      <c r="B24" s="9"/>
      <c r="C24" s="11" t="s">
        <v>41</v>
      </c>
      <c r="D24" s="12">
        <v>171</v>
      </c>
      <c r="E24" s="12">
        <v>57</v>
      </c>
      <c r="F24" s="12">
        <f t="shared" si="3"/>
        <v>22.8</v>
      </c>
      <c r="G24" s="12" t="s">
        <v>37</v>
      </c>
      <c r="H24" s="12" t="s">
        <v>37</v>
      </c>
      <c r="I24" s="26">
        <f>F24</f>
        <v>22.8</v>
      </c>
      <c r="J24" s="27">
        <v>2</v>
      </c>
      <c r="K24" s="6"/>
    </row>
    <row r="25" spans="1:11" s="2" customFormat="1" ht="22.5" customHeight="1">
      <c r="A25" s="9">
        <v>22</v>
      </c>
      <c r="B25" s="9"/>
      <c r="C25" s="22" t="s">
        <v>42</v>
      </c>
      <c r="D25" s="23">
        <v>159</v>
      </c>
      <c r="E25" s="20">
        <v>53</v>
      </c>
      <c r="F25" s="12">
        <f t="shared" si="3"/>
        <v>21.200000000000003</v>
      </c>
      <c r="G25" s="12" t="s">
        <v>37</v>
      </c>
      <c r="H25" s="12" t="s">
        <v>37</v>
      </c>
      <c r="I25" s="26">
        <f>F25</f>
        <v>21.200000000000003</v>
      </c>
      <c r="J25" s="27">
        <v>3</v>
      </c>
      <c r="K25" s="6"/>
    </row>
    <row r="26" spans="1:11" s="2" customFormat="1" ht="22.5" customHeight="1">
      <c r="A26" s="9">
        <v>23</v>
      </c>
      <c r="B26" s="10" t="s">
        <v>43</v>
      </c>
      <c r="C26" s="11" t="s">
        <v>44</v>
      </c>
      <c r="D26" s="12">
        <v>173</v>
      </c>
      <c r="E26" s="12">
        <v>57.67</v>
      </c>
      <c r="F26" s="12">
        <f t="shared" si="3"/>
        <v>23.068</v>
      </c>
      <c r="G26" s="12">
        <v>85.27</v>
      </c>
      <c r="H26" s="13">
        <f>G26*0.6</f>
        <v>51.162</v>
      </c>
      <c r="I26" s="26">
        <f>F26+H26</f>
        <v>74.23</v>
      </c>
      <c r="J26" s="27">
        <v>1</v>
      </c>
      <c r="K26" s="6" t="s">
        <v>15</v>
      </c>
    </row>
    <row r="27" spans="1:11" s="2" customFormat="1" ht="22.5" customHeight="1">
      <c r="A27" s="9">
        <v>24</v>
      </c>
      <c r="B27" s="9"/>
      <c r="C27" s="11" t="s">
        <v>45</v>
      </c>
      <c r="D27" s="12">
        <v>171.5</v>
      </c>
      <c r="E27" s="12">
        <v>57.17</v>
      </c>
      <c r="F27" s="12">
        <f t="shared" si="3"/>
        <v>22.868000000000002</v>
      </c>
      <c r="G27" s="12">
        <v>82.73</v>
      </c>
      <c r="H27" s="13">
        <f>G27*0.6</f>
        <v>49.638</v>
      </c>
      <c r="I27" s="26">
        <f>F27+H27</f>
        <v>72.506</v>
      </c>
      <c r="J27" s="27">
        <v>2</v>
      </c>
      <c r="K27" s="6"/>
    </row>
    <row r="28" spans="1:11" s="2" customFormat="1" ht="22.5" customHeight="1">
      <c r="A28" s="9">
        <v>25</v>
      </c>
      <c r="B28" s="9"/>
      <c r="C28" s="18" t="s">
        <v>46</v>
      </c>
      <c r="D28" s="24">
        <v>170</v>
      </c>
      <c r="E28" s="20">
        <v>56.67</v>
      </c>
      <c r="F28" s="12">
        <f t="shared" si="3"/>
        <v>22.668000000000003</v>
      </c>
      <c r="G28" s="12">
        <v>82.4</v>
      </c>
      <c r="H28" s="13">
        <f>G28*0.6</f>
        <v>49.440000000000005</v>
      </c>
      <c r="I28" s="26">
        <f>F28+H28</f>
        <v>72.108</v>
      </c>
      <c r="J28" s="27">
        <v>3</v>
      </c>
      <c r="K28" s="6"/>
    </row>
    <row r="29" spans="1:11" s="2" customFormat="1" ht="22.5" customHeight="1">
      <c r="A29" s="9">
        <v>26</v>
      </c>
      <c r="B29" s="10" t="s">
        <v>47</v>
      </c>
      <c r="C29" s="11" t="s">
        <v>48</v>
      </c>
      <c r="D29" s="12">
        <v>185</v>
      </c>
      <c r="E29" s="12">
        <v>61.67</v>
      </c>
      <c r="F29" s="12">
        <f t="shared" si="3"/>
        <v>24.668000000000003</v>
      </c>
      <c r="G29" s="12">
        <v>81.12</v>
      </c>
      <c r="H29" s="13">
        <f>G29*0.6</f>
        <v>48.672000000000004</v>
      </c>
      <c r="I29" s="26">
        <f>F29+H29</f>
        <v>73.34</v>
      </c>
      <c r="J29" s="27">
        <v>1</v>
      </c>
      <c r="K29" s="6" t="s">
        <v>15</v>
      </c>
    </row>
    <row r="30" spans="1:11" s="2" customFormat="1" ht="22.5" customHeight="1">
      <c r="A30" s="9">
        <v>27</v>
      </c>
      <c r="B30" s="9"/>
      <c r="C30" s="11" t="s">
        <v>49</v>
      </c>
      <c r="D30" s="12">
        <v>169</v>
      </c>
      <c r="E30" s="12">
        <v>56.33</v>
      </c>
      <c r="F30" s="12">
        <f t="shared" si="3"/>
        <v>22.532</v>
      </c>
      <c r="G30" s="12" t="s">
        <v>37</v>
      </c>
      <c r="H30" s="12" t="s">
        <v>37</v>
      </c>
      <c r="I30" s="26">
        <f>F30</f>
        <v>22.532</v>
      </c>
      <c r="J30" s="27">
        <v>2</v>
      </c>
      <c r="K30" s="6"/>
    </row>
    <row r="31" spans="1:11" s="2" customFormat="1" ht="22.5" customHeight="1">
      <c r="A31" s="9">
        <v>28</v>
      </c>
      <c r="B31" s="9"/>
      <c r="C31" s="11" t="s">
        <v>50</v>
      </c>
      <c r="D31" s="12">
        <v>161.5</v>
      </c>
      <c r="E31" s="12">
        <v>53.83</v>
      </c>
      <c r="F31" s="12">
        <f t="shared" si="3"/>
        <v>21.532</v>
      </c>
      <c r="G31" s="12" t="s">
        <v>37</v>
      </c>
      <c r="H31" s="12" t="s">
        <v>37</v>
      </c>
      <c r="I31" s="26">
        <f>F31</f>
        <v>21.532</v>
      </c>
      <c r="J31" s="27">
        <v>3</v>
      </c>
      <c r="K31" s="6"/>
    </row>
  </sheetData>
  <sheetProtection/>
  <mergeCells count="9">
    <mergeCell ref="A2:K2"/>
    <mergeCell ref="B4:B6"/>
    <mergeCell ref="B7:B9"/>
    <mergeCell ref="B10:B12"/>
    <mergeCell ref="B13:B15"/>
    <mergeCell ref="B16:B22"/>
    <mergeCell ref="B23:B25"/>
    <mergeCell ref="B26:B28"/>
    <mergeCell ref="B29:B31"/>
  </mergeCells>
  <printOptions/>
  <pageMargins left="1.2201388888888889" right="0.75" top="0.66875" bottom="0.66875" header="0.4722222222222222" footer="0.66875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Ryf</cp:lastModifiedBy>
  <dcterms:created xsi:type="dcterms:W3CDTF">2016-12-02T08:54:00Z</dcterms:created>
  <dcterms:modified xsi:type="dcterms:W3CDTF">2022-08-05T01:22:00Z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96EADE13E4284EDA9262659767B2C323</vt:lpwstr>
  </property>
</Properties>
</file>