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definedNames>
    <definedName name="_xlnm._FilterDatabase" localSheetId="0" hidden="1">Sheet1!$A$2:$L$31</definedName>
    <definedName name="_xlnm.Print_Titles" localSheetId="0">Sheet1!$3:$3</definedName>
  </definedNames>
  <calcPr calcId="144525"/>
</workbook>
</file>

<file path=xl/sharedStrings.xml><?xml version="1.0" encoding="utf-8"?>
<sst xmlns="http://schemas.openxmlformats.org/spreadsheetml/2006/main" count="108" uniqueCount="53">
  <si>
    <t>附件3：</t>
  </si>
  <si>
    <t>铜仁市2020年市、县、乡三级联考公开招聘事业单位工作人员市直和大龙开发区招聘职位教育类考试总成绩及进入体检人员名单</t>
  </si>
  <si>
    <t>序号</t>
  </si>
  <si>
    <t>姓名</t>
  </si>
  <si>
    <t>报考单位及代码</t>
  </si>
  <si>
    <t>报考职位及代码</t>
  </si>
  <si>
    <t>笔试成绩</t>
  </si>
  <si>
    <r>
      <rPr>
        <sz val="10"/>
        <color theme="1"/>
        <rFont val="黑体"/>
        <charset val="134"/>
      </rPr>
      <t>笔试成绩×</t>
    </r>
    <r>
      <rPr>
        <sz val="10"/>
        <color theme="1"/>
        <rFont val="宋体"/>
        <charset val="134"/>
      </rPr>
      <t>⅔</t>
    </r>
    <r>
      <rPr>
        <sz val="10"/>
        <color theme="1"/>
        <rFont val="黑体"/>
        <charset val="134"/>
      </rPr>
      <t>×50%</t>
    </r>
  </si>
  <si>
    <t>面试成绩</t>
  </si>
  <si>
    <t>面试成绩×50%</t>
  </si>
  <si>
    <t>考试总成绩</t>
  </si>
  <si>
    <t>职位总成绩排名</t>
  </si>
  <si>
    <t>是否进入体检</t>
  </si>
  <si>
    <t>备注</t>
  </si>
  <si>
    <t>李玉</t>
  </si>
  <si>
    <t>0037铜仁职业技术学院</t>
  </si>
  <si>
    <t>02专业技术人员</t>
  </si>
  <si>
    <t>是</t>
  </si>
  <si>
    <t>肖凤</t>
  </si>
  <si>
    <t>徐思吉</t>
  </si>
  <si>
    <t>谢梅梅</t>
  </si>
  <si>
    <t>0039铜仁市特殊教育学校</t>
  </si>
  <si>
    <t>01特殊教育教师</t>
  </si>
  <si>
    <t>苏芳</t>
  </si>
  <si>
    <t>吴玉梅</t>
  </si>
  <si>
    <t>王天会</t>
  </si>
  <si>
    <t>02数学教师</t>
  </si>
  <si>
    <t>王渊</t>
  </si>
  <si>
    <t>刘苑艺</t>
  </si>
  <si>
    <t>陈莉丽</t>
  </si>
  <si>
    <t>04特殊教育教师</t>
  </si>
  <si>
    <t>张雨</t>
  </si>
  <si>
    <t>何闯闯</t>
  </si>
  <si>
    <t>李娇</t>
  </si>
  <si>
    <t>唐勇军</t>
  </si>
  <si>
    <t>刘红兰</t>
  </si>
  <si>
    <t>杨瑞林</t>
  </si>
  <si>
    <t>王丽</t>
  </si>
  <si>
    <t>张露</t>
  </si>
  <si>
    <t>卢文菊</t>
  </si>
  <si>
    <t>面试缺考</t>
  </si>
  <si>
    <t>罗苏婷</t>
  </si>
  <si>
    <t>05数学教师</t>
  </si>
  <si>
    <t>丁园</t>
  </si>
  <si>
    <t>陈廷杨</t>
  </si>
  <si>
    <t>胡亚敏</t>
  </si>
  <si>
    <t>06信息教师</t>
  </si>
  <si>
    <t>陈元琴</t>
  </si>
  <si>
    <t>段小莲</t>
  </si>
  <si>
    <t>田年欣</t>
  </si>
  <si>
    <t>07艺术教师</t>
  </si>
  <si>
    <t>包思邈</t>
  </si>
  <si>
    <t>杨仙明</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</si>
</sst>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6">
    <font>
      <sz val="11"/>
      <color theme="1"/>
      <name val="宋体"/>
      <charset val="134"/>
      <scheme val="minor"/>
    </font>
    <font>
      <b/>
      <sz val="11"/>
      <color theme="1"/>
      <name val="宋体"/>
      <charset val="134"/>
      <scheme val="minor"/>
    </font>
    <font>
      <sz val="16"/>
      <color theme="1"/>
      <name val="方正小标宋简体"/>
      <charset val="134"/>
    </font>
    <font>
      <sz val="10"/>
      <color theme="1"/>
      <name val="黑体"/>
      <charset val="134"/>
    </font>
    <font>
      <sz val="11"/>
      <color theme="1"/>
      <name val="仿宋"/>
      <charset val="134"/>
    </font>
    <font>
      <sz val="11"/>
      <color theme="1"/>
      <name val="黑体"/>
      <charset val="134"/>
    </font>
    <font>
      <sz val="11"/>
      <color rgb="FFFF0000"/>
      <name val="宋体"/>
      <charset val="0"/>
      <scheme val="minor"/>
    </font>
    <font>
      <sz val="11"/>
      <color theme="0"/>
      <name val="宋体"/>
      <charset val="0"/>
      <scheme val="minor"/>
    </font>
    <font>
      <b/>
      <sz val="18"/>
      <color theme="3"/>
      <name val="宋体"/>
      <charset val="134"/>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1"/>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0"/>
      <color theme="1"/>
      <name val="宋体"/>
      <charset val="134"/>
    </font>
  </fonts>
  <fills count="33">
    <fill>
      <patternFill patternType="none"/>
    </fill>
    <fill>
      <patternFill patternType="gray125"/>
    </fill>
    <fill>
      <patternFill patternType="solid">
        <fgColor theme="9" tint="0.39997558519241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8" borderId="0" applyNumberFormat="0" applyBorder="0" applyAlignment="0" applyProtection="0">
      <alignment vertical="center"/>
    </xf>
    <xf numFmtId="0" fontId="12" fillId="9"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7" fillId="11"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2" borderId="5" applyNumberFormat="0" applyFont="0" applyAlignment="0" applyProtection="0">
      <alignment vertical="center"/>
    </xf>
    <xf numFmtId="0" fontId="7" fillId="14" borderId="0" applyNumberFormat="0" applyBorder="0" applyAlignment="0" applyProtection="0">
      <alignment vertical="center"/>
    </xf>
    <xf numFmtId="0" fontId="1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7" fillId="15" borderId="0" applyNumberFormat="0" applyBorder="0" applyAlignment="0" applyProtection="0">
      <alignment vertical="center"/>
    </xf>
    <xf numFmtId="0" fontId="18" fillId="0" borderId="8" applyNumberFormat="0" applyFill="0" applyAlignment="0" applyProtection="0">
      <alignment vertical="center"/>
    </xf>
    <xf numFmtId="0" fontId="7" fillId="16" borderId="0" applyNumberFormat="0" applyBorder="0" applyAlignment="0" applyProtection="0">
      <alignment vertical="center"/>
    </xf>
    <xf numFmtId="0" fontId="21" fillId="17" borderId="9" applyNumberFormat="0" applyAlignment="0" applyProtection="0">
      <alignment vertical="center"/>
    </xf>
    <xf numFmtId="0" fontId="22" fillId="17" borderId="4" applyNumberFormat="0" applyAlignment="0" applyProtection="0">
      <alignment vertical="center"/>
    </xf>
    <xf numFmtId="0" fontId="23" fillId="18" borderId="10" applyNumberFormat="0" applyAlignment="0" applyProtection="0">
      <alignment vertical="center"/>
    </xf>
    <xf numFmtId="0" fontId="9" fillId="20" borderId="0" applyNumberFormat="0" applyBorder="0" applyAlignment="0" applyProtection="0">
      <alignment vertical="center"/>
    </xf>
    <xf numFmtId="0" fontId="7" fillId="21" borderId="0" applyNumberFormat="0" applyBorder="0" applyAlignment="0" applyProtection="0">
      <alignment vertical="center"/>
    </xf>
    <xf numFmtId="0" fontId="17" fillId="0" borderId="6" applyNumberFormat="0" applyFill="0" applyAlignment="0" applyProtection="0">
      <alignment vertical="center"/>
    </xf>
    <xf numFmtId="0" fontId="24" fillId="0" borderId="11" applyNumberFormat="0" applyFill="0" applyAlignment="0" applyProtection="0">
      <alignment vertical="center"/>
    </xf>
    <xf numFmtId="0" fontId="11" fillId="7" borderId="0" applyNumberFormat="0" applyBorder="0" applyAlignment="0" applyProtection="0">
      <alignment vertical="center"/>
    </xf>
    <xf numFmtId="0" fontId="16" fillId="13" borderId="0" applyNumberFormat="0" applyBorder="0" applyAlignment="0" applyProtection="0">
      <alignment vertical="center"/>
    </xf>
    <xf numFmtId="0" fontId="9" fillId="24" borderId="0" applyNumberFormat="0" applyBorder="0" applyAlignment="0" applyProtection="0">
      <alignment vertical="center"/>
    </xf>
    <xf numFmtId="0" fontId="7" fillId="23"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7" fillId="22" borderId="0" applyNumberFormat="0" applyBorder="0" applyAlignment="0" applyProtection="0">
      <alignment vertical="center"/>
    </xf>
    <xf numFmtId="0" fontId="7" fillId="28" borderId="0" applyNumberFormat="0" applyBorder="0" applyAlignment="0" applyProtection="0">
      <alignment vertical="center"/>
    </xf>
    <xf numFmtId="0" fontId="9" fillId="19" borderId="0" applyNumberFormat="0" applyBorder="0" applyAlignment="0" applyProtection="0">
      <alignment vertical="center"/>
    </xf>
    <xf numFmtId="0" fontId="9" fillId="30" borderId="0" applyNumberFormat="0" applyBorder="0" applyAlignment="0" applyProtection="0">
      <alignment vertical="center"/>
    </xf>
    <xf numFmtId="0" fontId="7" fillId="31" borderId="0" applyNumberFormat="0" applyBorder="0" applyAlignment="0" applyProtection="0">
      <alignment vertical="center"/>
    </xf>
    <xf numFmtId="0" fontId="9" fillId="32" borderId="0" applyNumberFormat="0" applyBorder="0" applyAlignment="0" applyProtection="0">
      <alignment vertical="center"/>
    </xf>
    <xf numFmtId="0" fontId="7" fillId="10" borderId="0" applyNumberFormat="0" applyBorder="0" applyAlignment="0" applyProtection="0">
      <alignment vertical="center"/>
    </xf>
    <xf numFmtId="0" fontId="7" fillId="27" borderId="0" applyNumberFormat="0" applyBorder="0" applyAlignment="0" applyProtection="0">
      <alignment vertical="center"/>
    </xf>
    <xf numFmtId="0" fontId="9" fillId="29" borderId="0" applyNumberFormat="0" applyBorder="0" applyAlignment="0" applyProtection="0">
      <alignment vertical="center"/>
    </xf>
    <xf numFmtId="0" fontId="7" fillId="2" borderId="0" applyNumberFormat="0" applyBorder="0" applyAlignment="0" applyProtection="0">
      <alignment vertical="center"/>
    </xf>
  </cellStyleXfs>
  <cellXfs count="32">
    <xf numFmtId="0" fontId="0" fillId="0" borderId="0" xfId="0">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0" applyAlignment="1">
      <alignment horizontal="center" vertical="center"/>
    </xf>
    <xf numFmtId="0" fontId="0" fillId="0" borderId="0" xfId="0" applyAlignment="1">
      <alignment vertical="center" wrapText="1"/>
    </xf>
    <xf numFmtId="176" fontId="0" fillId="0" borderId="0" xfId="0" applyNumberFormat="1">
      <alignment vertical="center"/>
    </xf>
    <xf numFmtId="49" fontId="0" fillId="0" borderId="0" xfId="0" applyNumberFormat="1">
      <alignment vertical="center"/>
    </xf>
    <xf numFmtId="0" fontId="2" fillId="0" borderId="0" xfId="0" applyFont="1" applyAlignment="1">
      <alignment horizontal="center" vertical="center" wrapText="1"/>
    </xf>
    <xf numFmtId="176" fontId="2" fillId="0" borderId="0" xfId="0" applyNumberFormat="1" applyFont="1" applyAlignment="1">
      <alignment horizontal="center" vertical="center" wrapText="1"/>
    </xf>
    <xf numFmtId="0" fontId="3" fillId="0" borderId="1" xfId="0" applyFont="1" applyFill="1" applyBorder="1" applyAlignment="1">
      <alignment horizontal="center" vertical="center"/>
    </xf>
    <xf numFmtId="49" fontId="3"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0" fillId="0" borderId="1" xfId="0" applyFill="1" applyBorder="1" applyAlignment="1">
      <alignment horizontal="center" vertical="center"/>
    </xf>
    <xf numFmtId="49" fontId="0" fillId="0" borderId="2" xfId="0" applyNumberFormat="1" applyFill="1" applyBorder="1" applyAlignment="1">
      <alignment horizontal="center" vertical="center" wrapText="1"/>
    </xf>
    <xf numFmtId="49" fontId="0" fillId="0" borderId="1" xfId="0" applyNumberFormat="1" applyFill="1" applyBorder="1" applyAlignment="1">
      <alignment vertical="center" wrapText="1"/>
    </xf>
    <xf numFmtId="0" fontId="0" fillId="0" borderId="1"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xf>
    <xf numFmtId="49" fontId="0" fillId="0" borderId="2" xfId="0" applyNumberFormat="1" applyFill="1" applyBorder="1" applyAlignment="1">
      <alignment vertical="center" wrapText="1"/>
    </xf>
    <xf numFmtId="176" fontId="0" fillId="0" borderId="3" xfId="0" applyNumberFormat="1" applyFont="1" applyFill="1" applyBorder="1" applyAlignment="1">
      <alignment horizontal="center" vertical="center"/>
    </xf>
    <xf numFmtId="0" fontId="4" fillId="0" borderId="3"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2" fillId="0" borderId="0" xfId="0" applyNumberFormat="1" applyFont="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xf>
    <xf numFmtId="49"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49" fontId="0" fillId="0" borderId="3" xfId="0" applyNumberFormat="1" applyFont="1" applyFill="1" applyBorder="1" applyAlignment="1">
      <alignment horizontal="center" vertical="center"/>
    </xf>
    <xf numFmtId="0" fontId="0" fillId="0" borderId="3"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CI31"/>
  <sheetViews>
    <sheetView tabSelected="1" workbookViewId="0">
      <selection activeCell="C5" sqref="C5"/>
    </sheetView>
  </sheetViews>
  <sheetFormatPr defaultColWidth="9" defaultRowHeight="14.4"/>
  <cols>
    <col min="1" max="1" width="6.88888888888889" customWidth="1"/>
    <col min="2" max="2" width="11.4444444444444" style="3" customWidth="1"/>
    <col min="3" max="3" width="27.8888888888889" style="4" customWidth="1"/>
    <col min="4" max="4" width="16.1111111111111" customWidth="1"/>
    <col min="5" max="5" width="8.25" customWidth="1"/>
    <col min="6" max="9" width="8.25" style="5" customWidth="1"/>
    <col min="10" max="10" width="8.25" style="6" customWidth="1"/>
    <col min="11" max="11" width="8.25" style="5" customWidth="1"/>
    <col min="12" max="12" width="9.22222222222222" customWidth="1"/>
  </cols>
  <sheetData>
    <row r="1" ht="22" customHeight="1" spans="1:1">
      <c r="A1" t="s">
        <v>0</v>
      </c>
    </row>
    <row r="2" ht="61" customHeight="1" spans="1:12">
      <c r="A2" s="7" t="s">
        <v>1</v>
      </c>
      <c r="B2" s="7"/>
      <c r="C2" s="7"/>
      <c r="D2" s="7"/>
      <c r="E2" s="7"/>
      <c r="F2" s="8"/>
      <c r="G2" s="8"/>
      <c r="H2" s="8"/>
      <c r="I2" s="8"/>
      <c r="J2" s="25"/>
      <c r="K2" s="8"/>
      <c r="L2" s="7"/>
    </row>
    <row r="3" customFormat="1" ht="43" customHeight="1" spans="1:12">
      <c r="A3" s="9" t="s">
        <v>2</v>
      </c>
      <c r="B3" s="10" t="s">
        <v>3</v>
      </c>
      <c r="C3" s="11" t="s">
        <v>4</v>
      </c>
      <c r="D3" s="10" t="s">
        <v>5</v>
      </c>
      <c r="E3" s="12" t="s">
        <v>6</v>
      </c>
      <c r="F3" s="13" t="s">
        <v>7</v>
      </c>
      <c r="G3" s="14" t="s">
        <v>8</v>
      </c>
      <c r="H3" s="15" t="s">
        <v>9</v>
      </c>
      <c r="I3" s="13" t="s">
        <v>10</v>
      </c>
      <c r="J3" s="15" t="s">
        <v>11</v>
      </c>
      <c r="K3" s="26" t="s">
        <v>12</v>
      </c>
      <c r="L3" s="27" t="s">
        <v>13</v>
      </c>
    </row>
    <row r="4" s="1" customFormat="1" ht="24" customHeight="1" spans="1:16311">
      <c r="A4" s="16">
        <v>1</v>
      </c>
      <c r="B4" s="17" t="s">
        <v>14</v>
      </c>
      <c r="C4" s="18" t="s">
        <v>15</v>
      </c>
      <c r="D4" s="18" t="s">
        <v>16</v>
      </c>
      <c r="E4" s="19">
        <v>123.75</v>
      </c>
      <c r="F4" s="20">
        <f t="shared" ref="F4:F31" si="0">E4/3</f>
        <v>41.25</v>
      </c>
      <c r="G4" s="20">
        <v>89.67</v>
      </c>
      <c r="H4" s="20">
        <f t="shared" ref="H4:H31" si="1">G4/2</f>
        <v>44.835</v>
      </c>
      <c r="I4" s="22">
        <f t="shared" ref="I4:I31" si="2">F4+H4</f>
        <v>86.085</v>
      </c>
      <c r="J4" s="28">
        <v>1</v>
      </c>
      <c r="K4" s="20" t="s">
        <v>17</v>
      </c>
      <c r="L4" s="29"/>
      <c r="XCE4"/>
      <c r="XCF4"/>
      <c r="XCG4"/>
      <c r="XCH4"/>
      <c r="XCI4"/>
    </row>
    <row r="5" s="2" customFormat="1" ht="18" customHeight="1" spans="1:16311">
      <c r="A5" s="16">
        <v>2</v>
      </c>
      <c r="B5" s="17" t="s">
        <v>18</v>
      </c>
      <c r="C5" s="21" t="s">
        <v>15</v>
      </c>
      <c r="D5" s="21" t="s">
        <v>16</v>
      </c>
      <c r="E5" s="19">
        <v>122.75</v>
      </c>
      <c r="F5" s="22">
        <f t="shared" si="0"/>
        <v>40.9166666666667</v>
      </c>
      <c r="G5" s="22">
        <v>86.33</v>
      </c>
      <c r="H5" s="22">
        <f t="shared" si="1"/>
        <v>43.165</v>
      </c>
      <c r="I5" s="22">
        <f t="shared" si="2"/>
        <v>84.0816666666667</v>
      </c>
      <c r="J5" s="30">
        <v>2</v>
      </c>
      <c r="K5" s="22"/>
      <c r="L5" s="29"/>
      <c r="XCE5"/>
      <c r="XCF5"/>
      <c r="XCG5"/>
      <c r="XCH5"/>
      <c r="XCI5"/>
    </row>
    <row r="6" s="2" customFormat="1" ht="18" customHeight="1" spans="1:16311">
      <c r="A6" s="16">
        <v>3</v>
      </c>
      <c r="B6" s="17" t="s">
        <v>19</v>
      </c>
      <c r="C6" s="21" t="s">
        <v>15</v>
      </c>
      <c r="D6" s="21" t="s">
        <v>16</v>
      </c>
      <c r="E6" s="19">
        <v>113</v>
      </c>
      <c r="F6" s="22">
        <f t="shared" si="0"/>
        <v>37.6666666666667</v>
      </c>
      <c r="G6" s="22">
        <v>79</v>
      </c>
      <c r="H6" s="22">
        <f t="shared" si="1"/>
        <v>39.5</v>
      </c>
      <c r="I6" s="22">
        <f t="shared" si="2"/>
        <v>77.1666666666667</v>
      </c>
      <c r="J6" s="28">
        <v>3</v>
      </c>
      <c r="K6" s="22"/>
      <c r="L6" s="29"/>
      <c r="XCE6"/>
      <c r="XCF6"/>
      <c r="XCG6"/>
      <c r="XCH6"/>
      <c r="XCI6"/>
    </row>
    <row r="7" s="2" customFormat="1" ht="18" customHeight="1" spans="1:16311">
      <c r="A7" s="16">
        <v>4</v>
      </c>
      <c r="B7" s="17" t="s">
        <v>20</v>
      </c>
      <c r="C7" s="21" t="s">
        <v>21</v>
      </c>
      <c r="D7" s="21" t="s">
        <v>22</v>
      </c>
      <c r="E7" s="19">
        <v>118</v>
      </c>
      <c r="F7" s="22">
        <f t="shared" si="0"/>
        <v>39.3333333333333</v>
      </c>
      <c r="G7" s="23">
        <v>92.33</v>
      </c>
      <c r="H7" s="22">
        <f t="shared" si="1"/>
        <v>46.165</v>
      </c>
      <c r="I7" s="22">
        <f t="shared" si="2"/>
        <v>85.4983333333333</v>
      </c>
      <c r="J7" s="28">
        <v>1</v>
      </c>
      <c r="K7" s="20" t="s">
        <v>17</v>
      </c>
      <c r="L7" s="29"/>
      <c r="XCE7"/>
      <c r="XCF7"/>
      <c r="XCG7"/>
      <c r="XCH7"/>
      <c r="XCI7"/>
    </row>
    <row r="8" s="2" customFormat="1" ht="18" customHeight="1" spans="1:16311">
      <c r="A8" s="16">
        <v>5</v>
      </c>
      <c r="B8" s="17" t="s">
        <v>23</v>
      </c>
      <c r="C8" s="21" t="s">
        <v>21</v>
      </c>
      <c r="D8" s="21" t="s">
        <v>22</v>
      </c>
      <c r="E8" s="19">
        <v>117</v>
      </c>
      <c r="F8" s="22">
        <f t="shared" si="0"/>
        <v>39</v>
      </c>
      <c r="G8" s="24">
        <v>84.57</v>
      </c>
      <c r="H8" s="22">
        <f t="shared" si="1"/>
        <v>42.285</v>
      </c>
      <c r="I8" s="22">
        <f t="shared" si="2"/>
        <v>81.285</v>
      </c>
      <c r="J8" s="30">
        <v>2</v>
      </c>
      <c r="K8" s="22"/>
      <c r="L8" s="29"/>
      <c r="XCE8"/>
      <c r="XCF8"/>
      <c r="XCG8"/>
      <c r="XCH8"/>
      <c r="XCI8"/>
    </row>
    <row r="9" s="2" customFormat="1" ht="18" customHeight="1" spans="1:16311">
      <c r="A9" s="16">
        <v>6</v>
      </c>
      <c r="B9" s="17" t="s">
        <v>24</v>
      </c>
      <c r="C9" s="21" t="s">
        <v>21</v>
      </c>
      <c r="D9" s="21" t="s">
        <v>22</v>
      </c>
      <c r="E9" s="19">
        <v>114</v>
      </c>
      <c r="F9" s="22">
        <f t="shared" si="0"/>
        <v>38</v>
      </c>
      <c r="G9" s="24">
        <v>84.32</v>
      </c>
      <c r="H9" s="22">
        <f t="shared" si="1"/>
        <v>42.16</v>
      </c>
      <c r="I9" s="22">
        <f t="shared" si="2"/>
        <v>80.16</v>
      </c>
      <c r="J9" s="28">
        <v>3</v>
      </c>
      <c r="K9" s="22"/>
      <c r="L9" s="29"/>
      <c r="XCE9"/>
      <c r="XCF9"/>
      <c r="XCG9"/>
      <c r="XCH9"/>
      <c r="XCI9"/>
    </row>
    <row r="10" s="2" customFormat="1" ht="18" customHeight="1" spans="1:16311">
      <c r="A10" s="16">
        <v>7</v>
      </c>
      <c r="B10" s="17" t="s">
        <v>25</v>
      </c>
      <c r="C10" s="21" t="s">
        <v>21</v>
      </c>
      <c r="D10" s="21" t="s">
        <v>26</v>
      </c>
      <c r="E10" s="19">
        <v>116</v>
      </c>
      <c r="F10" s="22">
        <f t="shared" si="0"/>
        <v>38.6666666666667</v>
      </c>
      <c r="G10" s="24">
        <v>82.02</v>
      </c>
      <c r="H10" s="22">
        <f t="shared" si="1"/>
        <v>41.01</v>
      </c>
      <c r="I10" s="22">
        <f t="shared" si="2"/>
        <v>79.6766666666667</v>
      </c>
      <c r="J10" s="28">
        <v>1</v>
      </c>
      <c r="K10" s="20" t="s">
        <v>17</v>
      </c>
      <c r="L10" s="29"/>
      <c r="XCE10"/>
      <c r="XCF10"/>
      <c r="XCG10"/>
      <c r="XCH10"/>
      <c r="XCI10"/>
    </row>
    <row r="11" s="2" customFormat="1" ht="18" customHeight="1" spans="1:16311">
      <c r="A11" s="16">
        <v>8</v>
      </c>
      <c r="B11" s="17" t="s">
        <v>27</v>
      </c>
      <c r="C11" s="21" t="s">
        <v>21</v>
      </c>
      <c r="D11" s="21" t="s">
        <v>26</v>
      </c>
      <c r="E11" s="19">
        <v>110.75</v>
      </c>
      <c r="F11" s="22">
        <f t="shared" si="0"/>
        <v>36.9166666666667</v>
      </c>
      <c r="G11" s="24">
        <v>84.52</v>
      </c>
      <c r="H11" s="22">
        <f t="shared" si="1"/>
        <v>42.26</v>
      </c>
      <c r="I11" s="22">
        <f t="shared" si="2"/>
        <v>79.1766666666667</v>
      </c>
      <c r="J11" s="30">
        <v>2</v>
      </c>
      <c r="K11" s="22"/>
      <c r="L11" s="29"/>
      <c r="XCE11"/>
      <c r="XCF11"/>
      <c r="XCG11"/>
      <c r="XCH11"/>
      <c r="XCI11"/>
    </row>
    <row r="12" s="2" customFormat="1" ht="18" customHeight="1" spans="1:16311">
      <c r="A12" s="16">
        <v>9</v>
      </c>
      <c r="B12" s="17" t="s">
        <v>28</v>
      </c>
      <c r="C12" s="21" t="s">
        <v>21</v>
      </c>
      <c r="D12" s="21" t="s">
        <v>26</v>
      </c>
      <c r="E12" s="19">
        <v>101.5</v>
      </c>
      <c r="F12" s="22">
        <f t="shared" si="0"/>
        <v>33.8333333333333</v>
      </c>
      <c r="G12" s="24">
        <v>88.2</v>
      </c>
      <c r="H12" s="22">
        <f t="shared" si="1"/>
        <v>44.1</v>
      </c>
      <c r="I12" s="22">
        <f t="shared" si="2"/>
        <v>77.9333333333333</v>
      </c>
      <c r="J12" s="28">
        <v>3</v>
      </c>
      <c r="K12" s="22"/>
      <c r="L12" s="29"/>
      <c r="XCE12"/>
      <c r="XCF12"/>
      <c r="XCG12"/>
      <c r="XCH12"/>
      <c r="XCI12"/>
    </row>
    <row r="13" s="2" customFormat="1" ht="18" customHeight="1" spans="1:16311">
      <c r="A13" s="16">
        <v>10</v>
      </c>
      <c r="B13" s="17" t="s">
        <v>29</v>
      </c>
      <c r="C13" s="21" t="s">
        <v>21</v>
      </c>
      <c r="D13" s="21" t="s">
        <v>30</v>
      </c>
      <c r="E13" s="19">
        <v>124.5</v>
      </c>
      <c r="F13" s="22">
        <f t="shared" si="0"/>
        <v>41.5</v>
      </c>
      <c r="G13" s="24">
        <v>92.28</v>
      </c>
      <c r="H13" s="22">
        <f t="shared" si="1"/>
        <v>46.14</v>
      </c>
      <c r="I13" s="22">
        <f t="shared" si="2"/>
        <v>87.64</v>
      </c>
      <c r="J13" s="28">
        <v>1</v>
      </c>
      <c r="K13" s="20" t="s">
        <v>17</v>
      </c>
      <c r="L13" s="29"/>
      <c r="XCE13"/>
      <c r="XCF13"/>
      <c r="XCG13"/>
      <c r="XCH13"/>
      <c r="XCI13"/>
    </row>
    <row r="14" s="2" customFormat="1" ht="18" customHeight="1" spans="1:16311">
      <c r="A14" s="16">
        <v>12</v>
      </c>
      <c r="B14" s="17" t="s">
        <v>31</v>
      </c>
      <c r="C14" s="21" t="s">
        <v>21</v>
      </c>
      <c r="D14" s="21" t="s">
        <v>30</v>
      </c>
      <c r="E14" s="19">
        <v>117.5</v>
      </c>
      <c r="F14" s="22">
        <f t="shared" si="0"/>
        <v>39.1666666666667</v>
      </c>
      <c r="G14" s="24">
        <v>90.09</v>
      </c>
      <c r="H14" s="22">
        <f t="shared" si="1"/>
        <v>45.045</v>
      </c>
      <c r="I14" s="22">
        <f t="shared" si="2"/>
        <v>84.2116666666667</v>
      </c>
      <c r="J14" s="30">
        <v>2</v>
      </c>
      <c r="K14" s="20" t="s">
        <v>17</v>
      </c>
      <c r="L14" s="29"/>
      <c r="XCE14"/>
      <c r="XCF14"/>
      <c r="XCG14"/>
      <c r="XCH14"/>
      <c r="XCI14"/>
    </row>
    <row r="15" s="2" customFormat="1" ht="18" customHeight="1" spans="1:16311">
      <c r="A15" s="16">
        <v>11</v>
      </c>
      <c r="B15" s="17" t="s">
        <v>32</v>
      </c>
      <c r="C15" s="21" t="s">
        <v>21</v>
      </c>
      <c r="D15" s="21" t="s">
        <v>30</v>
      </c>
      <c r="E15" s="19">
        <v>119.25</v>
      </c>
      <c r="F15" s="22">
        <f t="shared" si="0"/>
        <v>39.75</v>
      </c>
      <c r="G15" s="24">
        <v>85.27</v>
      </c>
      <c r="H15" s="22">
        <f t="shared" si="1"/>
        <v>42.635</v>
      </c>
      <c r="I15" s="22">
        <f t="shared" si="2"/>
        <v>82.385</v>
      </c>
      <c r="J15" s="28">
        <v>3</v>
      </c>
      <c r="K15" s="20" t="s">
        <v>17</v>
      </c>
      <c r="L15" s="29"/>
      <c r="XCE15"/>
      <c r="XCF15"/>
      <c r="XCG15"/>
      <c r="XCH15"/>
      <c r="XCI15"/>
    </row>
    <row r="16" s="2" customFormat="1" ht="18" customHeight="1" spans="1:16311">
      <c r="A16" s="16">
        <v>14</v>
      </c>
      <c r="B16" s="17" t="s">
        <v>33</v>
      </c>
      <c r="C16" s="21" t="s">
        <v>21</v>
      </c>
      <c r="D16" s="21" t="s">
        <v>30</v>
      </c>
      <c r="E16" s="19">
        <v>116</v>
      </c>
      <c r="F16" s="22">
        <f t="shared" si="0"/>
        <v>38.6666666666667</v>
      </c>
      <c r="G16" s="24">
        <v>86.99</v>
      </c>
      <c r="H16" s="22">
        <f t="shared" si="1"/>
        <v>43.495</v>
      </c>
      <c r="I16" s="22">
        <f t="shared" si="2"/>
        <v>82.1616666666667</v>
      </c>
      <c r="J16" s="28">
        <v>4</v>
      </c>
      <c r="K16" s="22"/>
      <c r="L16" s="29"/>
      <c r="XCE16"/>
      <c r="XCF16"/>
      <c r="XCG16"/>
      <c r="XCH16"/>
      <c r="XCI16"/>
    </row>
    <row r="17" s="2" customFormat="1" ht="18" customHeight="1" spans="1:16311">
      <c r="A17" s="16">
        <v>17</v>
      </c>
      <c r="B17" s="17" t="s">
        <v>34</v>
      </c>
      <c r="C17" s="21" t="s">
        <v>21</v>
      </c>
      <c r="D17" s="21" t="s">
        <v>30</v>
      </c>
      <c r="E17" s="19">
        <v>113.5</v>
      </c>
      <c r="F17" s="22">
        <f t="shared" si="0"/>
        <v>37.8333333333333</v>
      </c>
      <c r="G17" s="24">
        <v>88.33</v>
      </c>
      <c r="H17" s="22">
        <f t="shared" si="1"/>
        <v>44.165</v>
      </c>
      <c r="I17" s="22">
        <f t="shared" si="2"/>
        <v>81.9983333333333</v>
      </c>
      <c r="J17" s="30">
        <v>5</v>
      </c>
      <c r="K17" s="22"/>
      <c r="L17" s="29"/>
      <c r="XCE17"/>
      <c r="XCF17"/>
      <c r="XCG17"/>
      <c r="XCH17"/>
      <c r="XCI17"/>
    </row>
    <row r="18" s="2" customFormat="1" ht="18" customHeight="1" spans="1:16311">
      <c r="A18" s="16">
        <v>18</v>
      </c>
      <c r="B18" s="17" t="s">
        <v>35</v>
      </c>
      <c r="C18" s="21" t="s">
        <v>21</v>
      </c>
      <c r="D18" s="21" t="s">
        <v>30</v>
      </c>
      <c r="E18" s="19">
        <v>112.5</v>
      </c>
      <c r="F18" s="22">
        <f t="shared" si="0"/>
        <v>37.5</v>
      </c>
      <c r="G18" s="24">
        <v>87.4</v>
      </c>
      <c r="H18" s="22">
        <f t="shared" si="1"/>
        <v>43.7</v>
      </c>
      <c r="I18" s="22">
        <f t="shared" si="2"/>
        <v>81.2</v>
      </c>
      <c r="J18" s="28">
        <v>6</v>
      </c>
      <c r="K18" s="22"/>
      <c r="L18" s="29"/>
      <c r="XCE18"/>
      <c r="XCF18"/>
      <c r="XCG18"/>
      <c r="XCH18"/>
      <c r="XCI18"/>
    </row>
    <row r="19" s="2" customFormat="1" ht="18" customHeight="1" spans="1:16311">
      <c r="A19" s="16">
        <v>15</v>
      </c>
      <c r="B19" s="17" t="s">
        <v>36</v>
      </c>
      <c r="C19" s="21" t="s">
        <v>21</v>
      </c>
      <c r="D19" s="21" t="s">
        <v>30</v>
      </c>
      <c r="E19" s="19">
        <v>114</v>
      </c>
      <c r="F19" s="22">
        <f t="shared" si="0"/>
        <v>38</v>
      </c>
      <c r="G19" s="24">
        <v>84.49</v>
      </c>
      <c r="H19" s="22">
        <f t="shared" si="1"/>
        <v>42.245</v>
      </c>
      <c r="I19" s="22">
        <f t="shared" si="2"/>
        <v>80.245</v>
      </c>
      <c r="J19" s="28">
        <v>7</v>
      </c>
      <c r="K19" s="22"/>
      <c r="L19" s="29"/>
      <c r="XCE19"/>
      <c r="XCF19"/>
      <c r="XCG19"/>
      <c r="XCH19"/>
      <c r="XCI19"/>
    </row>
    <row r="20" s="2" customFormat="1" ht="18" customHeight="1" spans="1:16311">
      <c r="A20" s="16">
        <v>16</v>
      </c>
      <c r="B20" s="17" t="s">
        <v>37</v>
      </c>
      <c r="C20" s="21" t="s">
        <v>21</v>
      </c>
      <c r="D20" s="21" t="s">
        <v>30</v>
      </c>
      <c r="E20" s="19">
        <v>114</v>
      </c>
      <c r="F20" s="22">
        <f t="shared" si="0"/>
        <v>38</v>
      </c>
      <c r="G20" s="24">
        <v>84.35</v>
      </c>
      <c r="H20" s="22">
        <f t="shared" si="1"/>
        <v>42.175</v>
      </c>
      <c r="I20" s="22">
        <f t="shared" si="2"/>
        <v>80.175</v>
      </c>
      <c r="J20" s="30">
        <v>8</v>
      </c>
      <c r="K20" s="22"/>
      <c r="L20" s="29"/>
      <c r="XCE20"/>
      <c r="XCF20"/>
      <c r="XCG20"/>
      <c r="XCH20"/>
      <c r="XCI20"/>
    </row>
    <row r="21" s="2" customFormat="1" ht="18" customHeight="1" spans="1:16311">
      <c r="A21" s="16">
        <v>19</v>
      </c>
      <c r="B21" s="17" t="s">
        <v>38</v>
      </c>
      <c r="C21" s="21" t="s">
        <v>21</v>
      </c>
      <c r="D21" s="21" t="s">
        <v>30</v>
      </c>
      <c r="E21" s="19">
        <v>112.5</v>
      </c>
      <c r="F21" s="22">
        <f t="shared" si="0"/>
        <v>37.5</v>
      </c>
      <c r="G21" s="24">
        <v>83.7</v>
      </c>
      <c r="H21" s="22">
        <f t="shared" si="1"/>
        <v>41.85</v>
      </c>
      <c r="I21" s="22">
        <f t="shared" si="2"/>
        <v>79.35</v>
      </c>
      <c r="J21" s="28">
        <v>9</v>
      </c>
      <c r="K21" s="22"/>
      <c r="L21" s="29"/>
      <c r="XCE21"/>
      <c r="XCF21"/>
      <c r="XCG21"/>
      <c r="XCH21"/>
      <c r="XCI21"/>
    </row>
    <row r="22" s="2" customFormat="1" ht="18" customHeight="1" spans="1:16311">
      <c r="A22" s="16">
        <v>13</v>
      </c>
      <c r="B22" s="17" t="s">
        <v>39</v>
      </c>
      <c r="C22" s="21" t="s">
        <v>21</v>
      </c>
      <c r="D22" s="21" t="s">
        <v>30</v>
      </c>
      <c r="E22" s="19">
        <v>116</v>
      </c>
      <c r="F22" s="22">
        <f t="shared" si="0"/>
        <v>38.6666666666667</v>
      </c>
      <c r="G22" s="24"/>
      <c r="H22" s="22">
        <f t="shared" si="1"/>
        <v>0</v>
      </c>
      <c r="I22" s="22">
        <f t="shared" si="2"/>
        <v>38.6666666666667</v>
      </c>
      <c r="J22" s="28">
        <v>10</v>
      </c>
      <c r="K22" s="22"/>
      <c r="L22" s="29" t="s">
        <v>40</v>
      </c>
      <c r="XCE22"/>
      <c r="XCF22"/>
      <c r="XCG22"/>
      <c r="XCH22"/>
      <c r="XCI22"/>
    </row>
    <row r="23" s="2" customFormat="1" ht="18" customHeight="1" spans="1:16311">
      <c r="A23" s="16">
        <v>20</v>
      </c>
      <c r="B23" s="17" t="s">
        <v>41</v>
      </c>
      <c r="C23" s="21" t="s">
        <v>21</v>
      </c>
      <c r="D23" s="21" t="s">
        <v>42</v>
      </c>
      <c r="E23" s="19">
        <v>113</v>
      </c>
      <c r="F23" s="22">
        <f t="shared" si="0"/>
        <v>37.6666666666667</v>
      </c>
      <c r="G23" s="24">
        <v>85.07</v>
      </c>
      <c r="H23" s="22">
        <f t="shared" si="1"/>
        <v>42.535</v>
      </c>
      <c r="I23" s="22">
        <f t="shared" si="2"/>
        <v>80.2016666666667</v>
      </c>
      <c r="J23" s="31">
        <v>1</v>
      </c>
      <c r="K23" s="20" t="s">
        <v>17</v>
      </c>
      <c r="L23" s="29"/>
      <c r="XCE23"/>
      <c r="XCF23"/>
      <c r="XCG23"/>
      <c r="XCH23"/>
      <c r="XCI23"/>
    </row>
    <row r="24" s="2" customFormat="1" ht="18" customHeight="1" spans="1:16311">
      <c r="A24" s="16">
        <v>22</v>
      </c>
      <c r="B24" s="17" t="s">
        <v>43</v>
      </c>
      <c r="C24" s="21" t="s">
        <v>21</v>
      </c>
      <c r="D24" s="21" t="s">
        <v>42</v>
      </c>
      <c r="E24" s="19">
        <v>106.75</v>
      </c>
      <c r="F24" s="22">
        <f t="shared" si="0"/>
        <v>35.5833333333333</v>
      </c>
      <c r="G24" s="24">
        <v>79.41</v>
      </c>
      <c r="H24" s="22">
        <f t="shared" si="1"/>
        <v>39.705</v>
      </c>
      <c r="I24" s="22">
        <f t="shared" si="2"/>
        <v>75.2883333333333</v>
      </c>
      <c r="J24" s="31">
        <v>2</v>
      </c>
      <c r="K24" s="22"/>
      <c r="L24" s="29"/>
      <c r="XCE24"/>
      <c r="XCF24"/>
      <c r="XCG24"/>
      <c r="XCH24"/>
      <c r="XCI24"/>
    </row>
    <row r="25" s="2" customFormat="1" ht="18" customHeight="1" spans="1:16311">
      <c r="A25" s="16">
        <v>21</v>
      </c>
      <c r="B25" s="17" t="s">
        <v>44</v>
      </c>
      <c r="C25" s="21" t="s">
        <v>21</v>
      </c>
      <c r="D25" s="21" t="s">
        <v>42</v>
      </c>
      <c r="E25" s="19">
        <v>107.5</v>
      </c>
      <c r="F25" s="22">
        <f t="shared" si="0"/>
        <v>35.8333333333333</v>
      </c>
      <c r="G25" s="24">
        <v>78.05</v>
      </c>
      <c r="H25" s="22">
        <f t="shared" si="1"/>
        <v>39.025</v>
      </c>
      <c r="I25" s="22">
        <f t="shared" si="2"/>
        <v>74.8583333333333</v>
      </c>
      <c r="J25" s="31">
        <v>3</v>
      </c>
      <c r="K25" s="22"/>
      <c r="L25" s="29"/>
      <c r="XCE25"/>
      <c r="XCF25"/>
      <c r="XCG25"/>
      <c r="XCH25"/>
      <c r="XCI25"/>
    </row>
    <row r="26" s="2" customFormat="1" ht="18" customHeight="1" spans="1:16311">
      <c r="A26" s="16">
        <v>24</v>
      </c>
      <c r="B26" s="17" t="s">
        <v>45</v>
      </c>
      <c r="C26" s="21" t="s">
        <v>21</v>
      </c>
      <c r="D26" s="21" t="s">
        <v>46</v>
      </c>
      <c r="E26" s="19">
        <v>115.75</v>
      </c>
      <c r="F26" s="22">
        <f t="shared" si="0"/>
        <v>38.5833333333333</v>
      </c>
      <c r="G26" s="24">
        <v>88.17</v>
      </c>
      <c r="H26" s="22">
        <f t="shared" si="1"/>
        <v>44.085</v>
      </c>
      <c r="I26" s="22">
        <f t="shared" si="2"/>
        <v>82.6683333333333</v>
      </c>
      <c r="J26" s="31">
        <v>1</v>
      </c>
      <c r="K26" s="20" t="s">
        <v>17</v>
      </c>
      <c r="L26" s="29"/>
      <c r="XCE26"/>
      <c r="XCF26"/>
      <c r="XCG26"/>
      <c r="XCH26"/>
      <c r="XCI26"/>
    </row>
    <row r="27" s="2" customFormat="1" ht="18" customHeight="1" spans="1:16311">
      <c r="A27" s="16">
        <v>23</v>
      </c>
      <c r="B27" s="17" t="s">
        <v>47</v>
      </c>
      <c r="C27" s="21" t="s">
        <v>21</v>
      </c>
      <c r="D27" s="21" t="s">
        <v>46</v>
      </c>
      <c r="E27" s="19">
        <v>116.75</v>
      </c>
      <c r="F27" s="22">
        <f t="shared" si="0"/>
        <v>38.9166666666667</v>
      </c>
      <c r="G27" s="24">
        <v>85.28</v>
      </c>
      <c r="H27" s="22">
        <f t="shared" si="1"/>
        <v>42.64</v>
      </c>
      <c r="I27" s="22">
        <f t="shared" si="2"/>
        <v>81.5566666666667</v>
      </c>
      <c r="J27" s="31">
        <v>2</v>
      </c>
      <c r="K27" s="22"/>
      <c r="L27" s="29"/>
      <c r="XCE27"/>
      <c r="XCF27"/>
      <c r="XCG27"/>
      <c r="XCH27"/>
      <c r="XCI27"/>
    </row>
    <row r="28" s="2" customFormat="1" ht="18" customHeight="1" spans="1:16311">
      <c r="A28" s="16">
        <v>25</v>
      </c>
      <c r="B28" s="17" t="s">
        <v>48</v>
      </c>
      <c r="C28" s="21" t="s">
        <v>21</v>
      </c>
      <c r="D28" s="21" t="s">
        <v>46</v>
      </c>
      <c r="E28" s="19">
        <v>112.5</v>
      </c>
      <c r="F28" s="22">
        <f t="shared" si="0"/>
        <v>37.5</v>
      </c>
      <c r="G28" s="24">
        <v>86.05</v>
      </c>
      <c r="H28" s="22">
        <f t="shared" si="1"/>
        <v>43.025</v>
      </c>
      <c r="I28" s="22">
        <f t="shared" si="2"/>
        <v>80.525</v>
      </c>
      <c r="J28" s="31">
        <v>3</v>
      </c>
      <c r="K28" s="22"/>
      <c r="L28" s="29"/>
      <c r="XCE28"/>
      <c r="XCF28"/>
      <c r="XCG28"/>
      <c r="XCH28"/>
      <c r="XCI28"/>
    </row>
    <row r="29" s="2" customFormat="1" ht="18" customHeight="1" spans="1:16311">
      <c r="A29" s="16">
        <v>26</v>
      </c>
      <c r="B29" s="17" t="s">
        <v>49</v>
      </c>
      <c r="C29" s="21" t="s">
        <v>21</v>
      </c>
      <c r="D29" s="21" t="s">
        <v>50</v>
      </c>
      <c r="E29" s="19">
        <v>114.5</v>
      </c>
      <c r="F29" s="22">
        <f t="shared" si="0"/>
        <v>38.1666666666667</v>
      </c>
      <c r="G29" s="24">
        <v>86.11</v>
      </c>
      <c r="H29" s="22">
        <f t="shared" si="1"/>
        <v>43.055</v>
      </c>
      <c r="I29" s="22">
        <f t="shared" si="2"/>
        <v>81.2216666666667</v>
      </c>
      <c r="J29" s="31">
        <v>1</v>
      </c>
      <c r="K29" s="20" t="s">
        <v>17</v>
      </c>
      <c r="L29" s="29"/>
      <c r="XCE29"/>
      <c r="XCF29"/>
      <c r="XCG29"/>
      <c r="XCH29"/>
      <c r="XCI29"/>
    </row>
    <row r="30" s="2" customFormat="1" ht="18" customHeight="1" spans="1:16311">
      <c r="A30" s="16">
        <v>27</v>
      </c>
      <c r="B30" s="17" t="s">
        <v>51</v>
      </c>
      <c r="C30" s="21" t="s">
        <v>21</v>
      </c>
      <c r="D30" s="21" t="s">
        <v>50</v>
      </c>
      <c r="E30" s="19">
        <v>110.75</v>
      </c>
      <c r="F30" s="22">
        <f t="shared" si="0"/>
        <v>36.9166666666667</v>
      </c>
      <c r="G30" s="24">
        <v>88.59</v>
      </c>
      <c r="H30" s="22">
        <f t="shared" si="1"/>
        <v>44.295</v>
      </c>
      <c r="I30" s="22">
        <f t="shared" si="2"/>
        <v>81.2116666666667</v>
      </c>
      <c r="J30" s="31">
        <v>2</v>
      </c>
      <c r="K30" s="22"/>
      <c r="L30" s="29"/>
      <c r="XCE30"/>
      <c r="XCF30"/>
      <c r="XCG30"/>
      <c r="XCH30"/>
      <c r="XCI30"/>
    </row>
    <row r="31" s="2" customFormat="1" ht="18" customHeight="1" spans="1:16311">
      <c r="A31" s="16">
        <v>28</v>
      </c>
      <c r="B31" s="17" t="s">
        <v>52</v>
      </c>
      <c r="C31" s="21" t="s">
        <v>21</v>
      </c>
      <c r="D31" s="21" t="s">
        <v>50</v>
      </c>
      <c r="E31" s="19">
        <v>109.75</v>
      </c>
      <c r="F31" s="22">
        <f t="shared" si="0"/>
        <v>36.5833333333333</v>
      </c>
      <c r="G31" s="24">
        <v>86.01</v>
      </c>
      <c r="H31" s="22">
        <f t="shared" si="1"/>
        <v>43.005</v>
      </c>
      <c r="I31" s="22">
        <f t="shared" si="2"/>
        <v>79.5883333333333</v>
      </c>
      <c r="J31" s="31">
        <v>3</v>
      </c>
      <c r="K31" s="22"/>
      <c r="L31" s="29"/>
      <c r="XCE31"/>
      <c r="XCF31"/>
      <c r="XCG31"/>
      <c r="XCH31"/>
      <c r="XCI31"/>
    </row>
  </sheetData>
  <autoFilter ref="A2:L31">
    <sortState ref="A2:L31">
      <sortCondition ref="C2:C30"/>
      <sortCondition ref="D2:D30"/>
      <sortCondition ref="I2:I30" descending="1"/>
    </sortState>
    <extLst/>
  </autoFilter>
  <mergeCells count="1">
    <mergeCell ref="A2:L2"/>
  </mergeCells>
  <pageMargins left="0.511805555555556" right="0.393055555555556" top="0.550694444444444" bottom="0.550694444444444" header="0.5" footer="0.236111111111111"/>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暗物质</cp:lastModifiedBy>
  <dcterms:created xsi:type="dcterms:W3CDTF">2020-11-19T10:05:00Z</dcterms:created>
  <dcterms:modified xsi:type="dcterms:W3CDTF">2020-12-08T15:24:23Z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