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/>
  </bookViews>
  <sheets>
    <sheet name="J3岗位" sheetId="1" r:id="rId1"/>
  </sheets>
  <definedNames>
    <definedName name="_xlnm.Print_Titles" localSheetId="0">J3岗位!$2:3</definedName>
  </definedNames>
  <calcPr calcId="144525"/>
</workbook>
</file>

<file path=xl/sharedStrings.xml><?xml version="1.0" encoding="utf-8"?>
<sst xmlns="http://schemas.openxmlformats.org/spreadsheetml/2006/main" count="58">
  <si>
    <t>附件1</t>
  </si>
  <si>
    <t>岑巩县人民法院、岑巩县人民检察院
2020年度公开招聘劳动合同管理辅助人员（协勤）入围面试考生综合成绩排名及入围体检考生名单</t>
  </si>
  <si>
    <t>名次</t>
  </si>
  <si>
    <t>姓名</t>
  </si>
  <si>
    <t>准考证号</t>
  </si>
  <si>
    <t>报考岗位代码</t>
  </si>
  <si>
    <t>笔试成绩</t>
  </si>
  <si>
    <t>笔试成绩折算（J1-60%、J2、J3-30%）</t>
  </si>
  <si>
    <t>技能测试成绩</t>
  </si>
  <si>
    <t>技能测试成绩折算30%</t>
  </si>
  <si>
    <t>面试成绩</t>
  </si>
  <si>
    <t>面试成绩折算40%</t>
  </si>
  <si>
    <t>加分</t>
  </si>
  <si>
    <t>总成绩</t>
  </si>
  <si>
    <t>入围体检情况</t>
  </si>
  <si>
    <t>备注</t>
  </si>
  <si>
    <t>陈浩</t>
  </si>
  <si>
    <t>2020J1005</t>
  </si>
  <si>
    <t>J1</t>
  </si>
  <si>
    <t>入围</t>
  </si>
  <si>
    <t>杨振</t>
  </si>
  <si>
    <t>2020J1002</t>
  </si>
  <si>
    <t>刘泽锋</t>
  </si>
  <si>
    <t>2020J1008</t>
  </si>
  <si>
    <t>周梦玲</t>
  </si>
  <si>
    <t>2020J2007</t>
  </si>
  <si>
    <t>J2</t>
  </si>
  <si>
    <t>戴娟</t>
  </si>
  <si>
    <t>2020J2016</t>
  </si>
  <si>
    <t>兰智洁</t>
  </si>
  <si>
    <t>2020J2013</t>
  </si>
  <si>
    <t>周袁锋</t>
  </si>
  <si>
    <t>2020J3003</t>
  </si>
  <si>
    <t>J3</t>
  </si>
  <si>
    <t>杨志鑫</t>
  </si>
  <si>
    <t>2020J3004</t>
  </si>
  <si>
    <t>吴楗宇</t>
  </si>
  <si>
    <t>2020J3023</t>
  </si>
  <si>
    <t>谢鑫</t>
  </si>
  <si>
    <t>2020J3013</t>
  </si>
  <si>
    <t>吴杰</t>
  </si>
  <si>
    <t>2020J3022</t>
  </si>
  <si>
    <t>谢彬</t>
  </si>
  <si>
    <t>2020J3014</t>
  </si>
  <si>
    <t>汪慧</t>
  </si>
  <si>
    <t>2020J3020</t>
  </si>
  <si>
    <t>杨浩</t>
  </si>
  <si>
    <t>2020J3006</t>
  </si>
  <si>
    <t>姚元龙</t>
  </si>
  <si>
    <t>2020J3027</t>
  </si>
  <si>
    <t>缺考</t>
  </si>
  <si>
    <t>陈航谊</t>
  </si>
  <si>
    <t>2020F1001</t>
  </si>
  <si>
    <t>F1</t>
  </si>
  <si>
    <t>杨彦</t>
  </si>
  <si>
    <t>2020F1011</t>
  </si>
  <si>
    <t>吴柳江</t>
  </si>
  <si>
    <t>2020F1004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</si>
</sst>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35"/>
  <sheetViews>
    <sheetView tabSelected="1" workbookViewId="0">
      <selection activeCell="P9" sqref="P9"/>
    </sheetView>
  </sheetViews>
  <sheetFormatPr defaultColWidth="9" defaultRowHeight="13.5"/>
  <cols>
    <col min="1" max="1" width="7.875" style="2" customWidth="1"/>
    <col min="2" max="2" width="9.5" style="2" customWidth="1"/>
    <col min="3" max="3" width="14.75" style="2" customWidth="1"/>
    <col min="4" max="5" width="11.875" style="2" customWidth="1"/>
    <col min="6" max="6" width="11.875" style="3" customWidth="1"/>
    <col min="7" max="7" width="13.875" style="2" customWidth="1"/>
    <col min="8" max="8" width="13.875" style="3" customWidth="1"/>
    <col min="9" max="9" width="14.375" style="2" customWidth="1"/>
    <col min="10" max="10" width="14.375" style="3" customWidth="1"/>
    <col min="11" max="11" width="10.125" style="3" customWidth="1"/>
    <col min="12" max="12" width="10.125" style="2" customWidth="1"/>
    <col min="13" max="13" width="9.5" style="2" customWidth="1"/>
    <col min="14" max="14" width="11" style="2" customWidth="1"/>
  </cols>
  <sheetData>
    <row r="1" ht="24" customHeight="1" spans="1:2">
      <c r="A1" s="4" t="s">
        <v>0</v>
      </c>
      <c r="B1" s="4"/>
    </row>
    <row r="2" ht="6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78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8" t="s">
        <v>12</v>
      </c>
      <c r="L3" s="7" t="s">
        <v>13</v>
      </c>
      <c r="M3" s="7" t="s">
        <v>14</v>
      </c>
      <c r="N3" s="6" t="s">
        <v>15</v>
      </c>
    </row>
    <row r="4" s="1" customFormat="1" ht="27" customHeight="1" spans="1:14">
      <c r="A4" s="9">
        <v>1</v>
      </c>
      <c r="B4" s="10" t="s">
        <v>16</v>
      </c>
      <c r="C4" s="10" t="s">
        <v>17</v>
      </c>
      <c r="D4" s="10" t="s">
        <v>18</v>
      </c>
      <c r="E4" s="10">
        <v>74</v>
      </c>
      <c r="F4" s="11">
        <f>E4*60%</f>
        <v>44.4</v>
      </c>
      <c r="G4" s="12"/>
      <c r="H4" s="13"/>
      <c r="I4" s="10">
        <v>91.8</v>
      </c>
      <c r="J4" s="11">
        <f t="shared" ref="J4:J10" si="0">I4*40%</f>
        <v>36.72</v>
      </c>
      <c r="K4" s="11"/>
      <c r="L4" s="10">
        <f t="shared" ref="L4:L10" si="1">F4+H4+J4+K4</f>
        <v>81.12</v>
      </c>
      <c r="M4" s="9" t="s">
        <v>19</v>
      </c>
      <c r="N4" s="18"/>
    </row>
    <row r="5" s="1" customFormat="1" ht="27" customHeight="1" spans="1:14">
      <c r="A5" s="9">
        <v>2</v>
      </c>
      <c r="B5" s="10" t="s">
        <v>20</v>
      </c>
      <c r="C5" s="10" t="s">
        <v>21</v>
      </c>
      <c r="D5" s="10" t="s">
        <v>18</v>
      </c>
      <c r="E5" s="10">
        <v>74</v>
      </c>
      <c r="F5" s="11">
        <f t="shared" ref="F5:F6" si="2">E5*60%</f>
        <v>44.4</v>
      </c>
      <c r="G5" s="12"/>
      <c r="H5" s="13"/>
      <c r="I5" s="10">
        <v>80.2</v>
      </c>
      <c r="J5" s="11">
        <f>I5*40%</f>
        <v>32.08</v>
      </c>
      <c r="K5" s="11"/>
      <c r="L5" s="10">
        <f>F5+H5+J5+K5</f>
        <v>76.48</v>
      </c>
      <c r="M5" s="9"/>
      <c r="N5" s="18"/>
    </row>
    <row r="6" s="1" customFormat="1" ht="27" customHeight="1" spans="1:14">
      <c r="A6" s="9">
        <v>3</v>
      </c>
      <c r="B6" s="10" t="s">
        <v>22</v>
      </c>
      <c r="C6" s="10" t="s">
        <v>23</v>
      </c>
      <c r="D6" s="10" t="s">
        <v>18</v>
      </c>
      <c r="E6" s="10">
        <v>72</v>
      </c>
      <c r="F6" s="11">
        <f>E6*60%</f>
        <v>43.2</v>
      </c>
      <c r="G6" s="12"/>
      <c r="H6" s="13"/>
      <c r="I6" s="10">
        <v>83.2</v>
      </c>
      <c r="J6" s="11">
        <f>I6*40%</f>
        <v>33.28</v>
      </c>
      <c r="K6" s="11"/>
      <c r="L6" s="10">
        <f>F6+H6+J6+K6</f>
        <v>76.48</v>
      </c>
      <c r="M6" s="9"/>
      <c r="N6" s="18"/>
    </row>
    <row r="7" s="1" customFormat="1" ht="12" customHeight="1" spans="1:14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0"/>
    </row>
    <row r="8" s="1" customFormat="1" ht="30" customHeight="1" spans="1:14">
      <c r="A8" s="9">
        <v>1</v>
      </c>
      <c r="B8" s="10" t="s">
        <v>24</v>
      </c>
      <c r="C8" s="10" t="s">
        <v>25</v>
      </c>
      <c r="D8" s="10" t="s">
        <v>26</v>
      </c>
      <c r="E8" s="10">
        <v>47</v>
      </c>
      <c r="F8" s="11">
        <f t="shared" ref="F8:F15" si="3">E8*30%</f>
        <v>14.1</v>
      </c>
      <c r="G8" s="10">
        <v>93.2</v>
      </c>
      <c r="H8" s="11">
        <f t="shared" ref="H8:H15" si="4">G8*30%</f>
        <v>27.96</v>
      </c>
      <c r="I8" s="10">
        <v>88</v>
      </c>
      <c r="J8" s="11">
        <f>I8*40%</f>
        <v>35.2</v>
      </c>
      <c r="K8" s="11"/>
      <c r="L8" s="10">
        <f>F8+H8+J8+K8</f>
        <v>77.26</v>
      </c>
      <c r="M8" s="9" t="s">
        <v>19</v>
      </c>
      <c r="N8" s="18"/>
    </row>
    <row r="9" s="1" customFormat="1" ht="30" customHeight="1" spans="1:14">
      <c r="A9" s="9">
        <v>2</v>
      </c>
      <c r="B9" s="10" t="s">
        <v>27</v>
      </c>
      <c r="C9" s="10" t="s">
        <v>28</v>
      </c>
      <c r="D9" s="10" t="s">
        <v>26</v>
      </c>
      <c r="E9" s="10">
        <v>57</v>
      </c>
      <c r="F9" s="11">
        <f>E9*30%</f>
        <v>17.1</v>
      </c>
      <c r="G9" s="10">
        <v>78.9</v>
      </c>
      <c r="H9" s="11">
        <f>G9*30%</f>
        <v>23.67</v>
      </c>
      <c r="I9" s="10">
        <v>79.6</v>
      </c>
      <c r="J9" s="11">
        <f>I9*40%</f>
        <v>31.84</v>
      </c>
      <c r="K9" s="11">
        <v>2</v>
      </c>
      <c r="L9" s="10">
        <f>F9+H9+J9+K9</f>
        <v>74.61</v>
      </c>
      <c r="M9" s="9"/>
      <c r="N9" s="18"/>
    </row>
    <row r="10" s="1" customFormat="1" ht="30" customHeight="1" spans="1:14">
      <c r="A10" s="9">
        <v>3</v>
      </c>
      <c r="B10" s="10" t="s">
        <v>29</v>
      </c>
      <c r="C10" s="10" t="s">
        <v>30</v>
      </c>
      <c r="D10" s="10" t="s">
        <v>26</v>
      </c>
      <c r="E10" s="10">
        <v>50</v>
      </c>
      <c r="F10" s="11">
        <f>E10*30%</f>
        <v>15</v>
      </c>
      <c r="G10" s="10">
        <v>89</v>
      </c>
      <c r="H10" s="11">
        <f>G10*30%</f>
        <v>26.7</v>
      </c>
      <c r="I10" s="10">
        <v>82.2</v>
      </c>
      <c r="J10" s="11">
        <f>I10*40%</f>
        <v>32.88</v>
      </c>
      <c r="K10" s="11"/>
      <c r="L10" s="10">
        <f>F10+H10+J10+K10</f>
        <v>74.58</v>
      </c>
      <c r="M10" s="9"/>
      <c r="N10" s="18"/>
    </row>
    <row r="11" ht="12" customHeight="1" spans="1:14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1"/>
    </row>
    <row r="12" s="1" customFormat="1" ht="30" customHeight="1" spans="1:14">
      <c r="A12" s="9">
        <v>1</v>
      </c>
      <c r="B12" s="10" t="s">
        <v>31</v>
      </c>
      <c r="C12" s="10" t="s">
        <v>32</v>
      </c>
      <c r="D12" s="10" t="s">
        <v>33</v>
      </c>
      <c r="E12" s="10">
        <v>59.5</v>
      </c>
      <c r="F12" s="11">
        <f t="shared" ref="F12:F20" si="5">E12*30%</f>
        <v>17.85</v>
      </c>
      <c r="G12" s="10">
        <v>73.2</v>
      </c>
      <c r="H12" s="11">
        <f t="shared" ref="H12:H20" si="6">G12*30%</f>
        <v>21.96</v>
      </c>
      <c r="I12" s="10">
        <v>89.4</v>
      </c>
      <c r="J12" s="11">
        <f t="shared" ref="J12:J19" si="7">I12*40%</f>
        <v>35.76</v>
      </c>
      <c r="K12" s="11">
        <v>2</v>
      </c>
      <c r="L12" s="10">
        <f t="shared" ref="L12:L20" si="8">F12+H12+J12+K12</f>
        <v>77.57</v>
      </c>
      <c r="M12" s="9" t="s">
        <v>19</v>
      </c>
      <c r="N12" s="18"/>
    </row>
    <row r="13" s="1" customFormat="1" ht="30" customHeight="1" spans="1:14">
      <c r="A13" s="9">
        <v>2</v>
      </c>
      <c r="B13" s="10" t="s">
        <v>34</v>
      </c>
      <c r="C13" s="10" t="s">
        <v>35</v>
      </c>
      <c r="D13" s="10" t="s">
        <v>33</v>
      </c>
      <c r="E13" s="10">
        <v>56</v>
      </c>
      <c r="F13" s="11">
        <f>E13*30%</f>
        <v>16.8</v>
      </c>
      <c r="G13" s="10">
        <v>84.7</v>
      </c>
      <c r="H13" s="11">
        <f>G13*30%</f>
        <v>25.41</v>
      </c>
      <c r="I13" s="10">
        <v>83</v>
      </c>
      <c r="J13" s="11">
        <f>I13*40%</f>
        <v>33.2</v>
      </c>
      <c r="K13" s="11">
        <v>2</v>
      </c>
      <c r="L13" s="10">
        <f>F13+H13+J13+K13</f>
        <v>77.41</v>
      </c>
      <c r="M13" s="9" t="s">
        <v>19</v>
      </c>
      <c r="N13" s="18"/>
    </row>
    <row r="14" s="1" customFormat="1" ht="30" customHeight="1" spans="1:14">
      <c r="A14" s="9">
        <v>3</v>
      </c>
      <c r="B14" s="10" t="s">
        <v>36</v>
      </c>
      <c r="C14" s="10" t="s">
        <v>37</v>
      </c>
      <c r="D14" s="10" t="s">
        <v>33</v>
      </c>
      <c r="E14" s="10">
        <v>57</v>
      </c>
      <c r="F14" s="11">
        <f>E14*30%</f>
        <v>17.1</v>
      </c>
      <c r="G14" s="10">
        <v>81</v>
      </c>
      <c r="H14" s="11">
        <f>G14*30%</f>
        <v>24.3</v>
      </c>
      <c r="I14" s="10">
        <v>87</v>
      </c>
      <c r="J14" s="11">
        <f>I14*40%</f>
        <v>34.8</v>
      </c>
      <c r="K14" s="11"/>
      <c r="L14" s="10">
        <f>F14+H14+J14+K14</f>
        <v>76.2</v>
      </c>
      <c r="M14" s="9" t="s">
        <v>19</v>
      </c>
      <c r="N14" s="18"/>
    </row>
    <row r="15" s="1" customFormat="1" ht="30" customHeight="1" spans="1:14">
      <c r="A15" s="9">
        <v>4</v>
      </c>
      <c r="B15" s="10" t="s">
        <v>38</v>
      </c>
      <c r="C15" s="10" t="s">
        <v>39</v>
      </c>
      <c r="D15" s="10" t="s">
        <v>33</v>
      </c>
      <c r="E15" s="10">
        <v>45.5</v>
      </c>
      <c r="F15" s="11">
        <f>E15*30%</f>
        <v>13.65</v>
      </c>
      <c r="G15" s="10">
        <v>96.3</v>
      </c>
      <c r="H15" s="11">
        <f>G15*30%</f>
        <v>28.89</v>
      </c>
      <c r="I15" s="10">
        <v>83.6</v>
      </c>
      <c r="J15" s="11">
        <f>I15*40%</f>
        <v>33.44</v>
      </c>
      <c r="K15" s="11"/>
      <c r="L15" s="10">
        <f>F15+H15+J15+K15</f>
        <v>75.98</v>
      </c>
      <c r="M15" s="9"/>
      <c r="N15" s="18"/>
    </row>
    <row r="16" s="1" customFormat="1" ht="30" customHeight="1" spans="1:14">
      <c r="A16" s="9">
        <v>5</v>
      </c>
      <c r="B16" s="10" t="s">
        <v>40</v>
      </c>
      <c r="C16" s="10" t="s">
        <v>41</v>
      </c>
      <c r="D16" s="10" t="s">
        <v>33</v>
      </c>
      <c r="E16" s="10">
        <v>60.5</v>
      </c>
      <c r="F16" s="11">
        <f>E16*30%</f>
        <v>18.15</v>
      </c>
      <c r="G16" s="10">
        <v>81.5</v>
      </c>
      <c r="H16" s="11">
        <f>G16*30%</f>
        <v>24.45</v>
      </c>
      <c r="I16" s="10">
        <v>82.2</v>
      </c>
      <c r="J16" s="11">
        <f>I16*40%</f>
        <v>32.88</v>
      </c>
      <c r="K16" s="11"/>
      <c r="L16" s="10">
        <f>F16+H16+J16+K16</f>
        <v>75.48</v>
      </c>
      <c r="M16" s="9"/>
      <c r="N16" s="18"/>
    </row>
    <row r="17" s="1" customFormat="1" ht="30" customHeight="1" spans="1:14">
      <c r="A17" s="9">
        <v>6</v>
      </c>
      <c r="B17" s="10" t="s">
        <v>42</v>
      </c>
      <c r="C17" s="10" t="s">
        <v>43</v>
      </c>
      <c r="D17" s="10" t="s">
        <v>33</v>
      </c>
      <c r="E17" s="10">
        <v>49.5</v>
      </c>
      <c r="F17" s="11">
        <f>E17*30%</f>
        <v>14.85</v>
      </c>
      <c r="G17" s="10">
        <v>82.3</v>
      </c>
      <c r="H17" s="11">
        <f>G17*30%</f>
        <v>24.69</v>
      </c>
      <c r="I17" s="10">
        <v>82</v>
      </c>
      <c r="J17" s="11">
        <f>I17*40%</f>
        <v>32.8</v>
      </c>
      <c r="K17" s="11">
        <v>2</v>
      </c>
      <c r="L17" s="10">
        <f>F17+H17+J17+K17</f>
        <v>74.34</v>
      </c>
      <c r="M17" s="9"/>
      <c r="N17" s="18"/>
    </row>
    <row r="18" s="1" customFormat="1" ht="30" customHeight="1" spans="1:14">
      <c r="A18" s="9">
        <v>7</v>
      </c>
      <c r="B18" s="10" t="s">
        <v>44</v>
      </c>
      <c r="C18" s="10" t="s">
        <v>45</v>
      </c>
      <c r="D18" s="10" t="s">
        <v>33</v>
      </c>
      <c r="E18" s="10">
        <v>62.5</v>
      </c>
      <c r="F18" s="11">
        <f>E18*30%</f>
        <v>18.75</v>
      </c>
      <c r="G18" s="10">
        <v>60.9</v>
      </c>
      <c r="H18" s="11">
        <f>G18*30%</f>
        <v>18.27</v>
      </c>
      <c r="I18" s="10">
        <v>84.8</v>
      </c>
      <c r="J18" s="11">
        <f>I18*40%</f>
        <v>33.92</v>
      </c>
      <c r="K18" s="11">
        <v>2</v>
      </c>
      <c r="L18" s="10">
        <f>F18+H18+J18+K18</f>
        <v>72.94</v>
      </c>
      <c r="M18" s="9"/>
      <c r="N18" s="18"/>
    </row>
    <row r="19" s="1" customFormat="1" ht="30" customHeight="1" spans="1:14">
      <c r="A19" s="9">
        <v>8</v>
      </c>
      <c r="B19" s="10" t="s">
        <v>46</v>
      </c>
      <c r="C19" s="10" t="s">
        <v>47</v>
      </c>
      <c r="D19" s="10" t="s">
        <v>33</v>
      </c>
      <c r="E19" s="10">
        <v>44.5</v>
      </c>
      <c r="F19" s="11">
        <f>E19*30%</f>
        <v>13.35</v>
      </c>
      <c r="G19" s="10">
        <v>80.5</v>
      </c>
      <c r="H19" s="11">
        <f>G19*30%</f>
        <v>24.15</v>
      </c>
      <c r="I19" s="10">
        <v>87.2</v>
      </c>
      <c r="J19" s="11">
        <f>I19*40%</f>
        <v>34.88</v>
      </c>
      <c r="K19" s="11"/>
      <c r="L19" s="10">
        <f>F19+H19+J19+K19</f>
        <v>72.38</v>
      </c>
      <c r="M19" s="9"/>
      <c r="N19" s="18"/>
    </row>
    <row r="20" s="1" customFormat="1" ht="30" customHeight="1" spans="1:14">
      <c r="A20" s="9">
        <v>9</v>
      </c>
      <c r="B20" s="10" t="s">
        <v>48</v>
      </c>
      <c r="C20" s="10" t="s">
        <v>49</v>
      </c>
      <c r="D20" s="10" t="s">
        <v>33</v>
      </c>
      <c r="E20" s="10">
        <v>44</v>
      </c>
      <c r="F20" s="11">
        <f>E20*30%</f>
        <v>13.2</v>
      </c>
      <c r="G20" s="10">
        <v>89.2</v>
      </c>
      <c r="H20" s="11">
        <f>G20*30%</f>
        <v>26.76</v>
      </c>
      <c r="I20" s="18" t="s">
        <v>50</v>
      </c>
      <c r="J20" s="11"/>
      <c r="K20" s="11"/>
      <c r="L20" s="10">
        <f>F20+H20+J20+K20</f>
        <v>39.96</v>
      </c>
      <c r="M20" s="9"/>
      <c r="N20" s="18"/>
    </row>
    <row r="21" ht="12" customHeight="1" spans="1:14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</row>
    <row r="22" s="1" customFormat="1" ht="30" customHeight="1" spans="1:14">
      <c r="A22" s="10">
        <v>1</v>
      </c>
      <c r="B22" s="18" t="s">
        <v>51</v>
      </c>
      <c r="C22" s="18" t="s">
        <v>52</v>
      </c>
      <c r="D22" s="10" t="s">
        <v>53</v>
      </c>
      <c r="E22" s="18">
        <v>54</v>
      </c>
      <c r="F22" s="11">
        <f>E22*30%</f>
        <v>16.2</v>
      </c>
      <c r="G22" s="18">
        <v>93</v>
      </c>
      <c r="H22" s="11">
        <f>G22*30%</f>
        <v>27.9</v>
      </c>
      <c r="I22" s="18">
        <v>78.4</v>
      </c>
      <c r="J22" s="11">
        <f>I22*40%</f>
        <v>31.36</v>
      </c>
      <c r="K22" s="11">
        <v>1</v>
      </c>
      <c r="L22" s="10">
        <f>F22+H22+J22+K22</f>
        <v>76.46</v>
      </c>
      <c r="M22" s="9" t="s">
        <v>19</v>
      </c>
      <c r="N22" s="18"/>
    </row>
    <row r="23" s="1" customFormat="1" ht="30" customHeight="1" spans="1:14">
      <c r="A23" s="10">
        <v>2</v>
      </c>
      <c r="B23" s="18" t="s">
        <v>54</v>
      </c>
      <c r="C23" s="18" t="s">
        <v>55</v>
      </c>
      <c r="D23" s="10" t="s">
        <v>53</v>
      </c>
      <c r="E23" s="18">
        <v>63.5</v>
      </c>
      <c r="F23" s="11">
        <f>E23*30%</f>
        <v>19.05</v>
      </c>
      <c r="G23" s="18">
        <v>74.7</v>
      </c>
      <c r="H23" s="11">
        <f>G23*30%</f>
        <v>22.41</v>
      </c>
      <c r="I23" s="18">
        <v>77</v>
      </c>
      <c r="J23" s="11">
        <f>I23*40%</f>
        <v>30.8</v>
      </c>
      <c r="K23" s="11">
        <v>1</v>
      </c>
      <c r="L23" s="10">
        <f>F23+H23+J23+K23</f>
        <v>73.26</v>
      </c>
      <c r="M23" s="9"/>
      <c r="N23" s="18"/>
    </row>
    <row r="24" s="1" customFormat="1" ht="30" customHeight="1" spans="1:14">
      <c r="A24" s="10">
        <v>3</v>
      </c>
      <c r="B24" s="18" t="s">
        <v>56</v>
      </c>
      <c r="C24" s="18" t="s">
        <v>57</v>
      </c>
      <c r="D24" s="10" t="s">
        <v>53</v>
      </c>
      <c r="E24" s="18">
        <v>46.5</v>
      </c>
      <c r="F24" s="11">
        <f>E24*30%</f>
        <v>13.95</v>
      </c>
      <c r="G24" s="18">
        <v>93.6</v>
      </c>
      <c r="H24" s="11">
        <f>G24*30%</f>
        <v>28.08</v>
      </c>
      <c r="I24" s="18" t="s">
        <v>50</v>
      </c>
      <c r="J24" s="11"/>
      <c r="K24" s="11">
        <v>1</v>
      </c>
      <c r="L24" s="10">
        <f>F24+H24+J24+K24</f>
        <v>43.03</v>
      </c>
      <c r="M24" s="9"/>
      <c r="N24" s="18"/>
    </row>
    <row r="25" spans="1:14">
      <c r="A25"/>
      <c r="B25"/>
      <c r="C25"/>
      <c r="D25"/>
      <c r="E25"/>
      <c r="F25" s="19"/>
      <c r="G25"/>
      <c r="H25" s="19"/>
      <c r="I25"/>
      <c r="J25" s="19"/>
      <c r="K25" s="19"/>
      <c r="L25"/>
      <c r="M25"/>
      <c r="N25"/>
    </row>
    <row r="26" spans="1:14">
      <c r="A26"/>
      <c r="B26"/>
      <c r="C26"/>
      <c r="D26"/>
      <c r="E26"/>
      <c r="F26" s="19"/>
      <c r="G26"/>
      <c r="H26" s="19"/>
      <c r="I26"/>
      <c r="J26" s="19"/>
      <c r="K26" s="19"/>
      <c r="L26"/>
      <c r="M26"/>
      <c r="N26"/>
    </row>
    <row r="27" spans="1:14">
      <c r="A27"/>
      <c r="B27"/>
      <c r="C27"/>
      <c r="D27"/>
      <c r="E27"/>
      <c r="F27" s="19"/>
      <c r="G27"/>
      <c r="H27" s="19"/>
      <c r="I27"/>
      <c r="J27" s="19"/>
      <c r="K27" s="19"/>
      <c r="L27"/>
      <c r="M27"/>
      <c r="N27"/>
    </row>
    <row r="28" spans="1:14">
      <c r="A28"/>
      <c r="B28"/>
      <c r="C28"/>
      <c r="D28"/>
      <c r="E28"/>
      <c r="F28" s="19"/>
      <c r="G28"/>
      <c r="H28" s="19"/>
      <c r="I28"/>
      <c r="J28" s="19"/>
      <c r="K28" s="19"/>
      <c r="L28"/>
      <c r="M28"/>
      <c r="N28"/>
    </row>
    <row r="29" spans="1:14">
      <c r="A29"/>
      <c r="B29"/>
      <c r="C29"/>
      <c r="D29"/>
      <c r="E29"/>
      <c r="F29" s="19"/>
      <c r="G29"/>
      <c r="H29" s="19"/>
      <c r="I29"/>
      <c r="J29" s="19"/>
      <c r="K29" s="19"/>
      <c r="L29"/>
      <c r="M29"/>
      <c r="N29"/>
    </row>
    <row r="30" spans="1:14">
      <c r="A30"/>
      <c r="B30"/>
      <c r="C30"/>
      <c r="D30"/>
      <c r="E30"/>
      <c r="F30" s="19"/>
      <c r="G30"/>
      <c r="H30" s="19"/>
      <c r="I30"/>
      <c r="J30" s="19"/>
      <c r="K30" s="19"/>
      <c r="L30"/>
      <c r="M30"/>
      <c r="N30"/>
    </row>
    <row r="31" spans="1:14">
      <c r="A31"/>
      <c r="B31"/>
      <c r="C31"/>
      <c r="D31"/>
      <c r="E31"/>
      <c r="F31" s="19"/>
      <c r="G31"/>
      <c r="H31" s="19"/>
      <c r="I31"/>
      <c r="J31" s="19"/>
      <c r="K31" s="19"/>
      <c r="L31"/>
      <c r="M31"/>
      <c r="N31"/>
    </row>
    <row r="32" spans="1:14">
      <c r="A32"/>
      <c r="B32"/>
      <c r="C32"/>
      <c r="D32"/>
      <c r="E32"/>
      <c r="F32" s="19"/>
      <c r="G32"/>
      <c r="H32" s="19"/>
      <c r="I32"/>
      <c r="J32" s="19"/>
      <c r="K32" s="19"/>
      <c r="L32"/>
      <c r="M32"/>
      <c r="N32"/>
    </row>
    <row r="33" spans="1:14">
      <c r="A33"/>
      <c r="B33"/>
      <c r="C33"/>
      <c r="D33"/>
      <c r="E33"/>
      <c r="F33" s="19"/>
      <c r="G33"/>
      <c r="H33" s="19"/>
      <c r="I33"/>
      <c r="J33" s="19"/>
      <c r="K33" s="19"/>
      <c r="L33"/>
      <c r="M33"/>
      <c r="N33"/>
    </row>
    <row r="34" spans="1:14">
      <c r="A34"/>
      <c r="B34"/>
      <c r="C34"/>
      <c r="D34"/>
      <c r="E34"/>
      <c r="F34" s="19"/>
      <c r="G34"/>
      <c r="H34" s="19"/>
      <c r="I34"/>
      <c r="J34" s="19"/>
      <c r="K34" s="19"/>
      <c r="L34"/>
      <c r="M34"/>
      <c r="N34"/>
    </row>
    <row r="35" spans="1:14">
      <c r="A35"/>
      <c r="B35"/>
      <c r="C35"/>
      <c r="D35"/>
      <c r="E35"/>
      <c r="F35" s="19"/>
      <c r="G35"/>
      <c r="H35" s="19"/>
      <c r="I35"/>
      <c r="J35" s="19"/>
      <c r="K35" s="19"/>
      <c r="L35"/>
      <c r="M35"/>
      <c r="N35"/>
    </row>
  </sheetData>
  <mergeCells count="5">
    <mergeCell ref="A1:B1"/>
    <mergeCell ref="A2:N2"/>
    <mergeCell ref="A7:N7"/>
    <mergeCell ref="A11:N11"/>
    <mergeCell ref="A21:N21"/>
  </mergeCells>
  <pageMargins left="0.629166666666667" right="0.432638888888889" top="0.747916666666667" bottom="0.747916666666667" header="0.313888888888889" footer="0.313888888888889"/>
  <pageSetup paperSize="9" scale="83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J3岗位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</dc:creator>
  <cp:lastModifiedBy>YH</cp:lastModifiedBy>
  <dcterms:created xsi:type="dcterms:W3CDTF">2006-09-13T11:21:00Z</dcterms:created>
  <cp:lastPrinted>2020-06-22T11:04:00Z</cp:lastPrinted>
  <dcterms:modified xsi:type="dcterms:W3CDTF">2020-06-23T01:16:22Z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