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8" windowHeight="9275" activeTab="0"/>
  </bookViews>
  <sheets>
    <sheet name="贵阳市粮食和物资储备局2019年公开招聘局属事业单位工作人员笔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<sst xmlns="http://schemas.openxmlformats.org/spreadsheetml/2006/main" count="33" uniqueCount="25">
  <si>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贵阳市粮食和物资储备局2019年公开招聘局属事业单位工作人员面试成绩、总成绩及进入体检人员名单</t>
  </si>
  <si>
    <t>序号</t>
  </si>
  <si>
    <t>姓名</t>
  </si>
  <si>
    <t>报考单位及代码</t>
  </si>
  <si>
    <t>报考岗位及代码</t>
  </si>
  <si>
    <t>职测成绩</t>
  </si>
  <si>
    <t>综合成绩</t>
  </si>
  <si>
    <t>笔试总成绩</t>
  </si>
  <si>
    <t>笔试成绩（折算100分）</t>
  </si>
  <si>
    <t>折算笔试成绩（占30%）</t>
  </si>
  <si>
    <t>专业测试成绩</t>
  </si>
  <si>
    <t>折算专业测试成绩（占40%）</t>
  </si>
  <si>
    <t>面试成绩</t>
  </si>
  <si>
    <t>折算面试成绩（占30%）</t>
  </si>
  <si>
    <r>
      <t>总成绩</t>
    </r>
    <r>
      <rPr>
        <b/>
        <sz val="10"/>
        <rFont val="宋体"/>
        <family val="0"/>
      </rPr>
      <t>（百分制笔试成绩占30%，专业测试占40%，面试占30%）</t>
    </r>
  </si>
  <si>
    <t>排名</t>
  </si>
  <si>
    <t>是否进入体检</t>
  </si>
  <si>
    <t>王方</t>
  </si>
  <si>
    <t>008市粮食局军粮供应站（市粮油质量检测中心）</t>
  </si>
  <si>
    <t>01专业技术岗位</t>
  </si>
  <si>
    <t>是</t>
  </si>
  <si>
    <t>黄洋</t>
  </si>
  <si>
    <t>孔珊</t>
  </si>
  <si>
    <t>否</t>
  </si>
  <si>
    <t>杨林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</si>
</sst>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176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SheetLayoutView="100" workbookViewId="0" topLeftCell="C1">
      <selection activeCell="N4" sqref="N4"/>
    </sheetView>
  </sheetViews>
  <sheetFormatPr defaultColWidth="9.140625" defaultRowHeight="12.75"/>
  <cols>
    <col min="1" max="1" width="5.00390625" style="0" customWidth="1"/>
    <col min="2" max="2" width="5.57421875" style="0" customWidth="1"/>
    <col min="3" max="3" width="16.7109375" style="0" customWidth="1"/>
    <col min="4" max="4" width="14.57421875" style="0" customWidth="1"/>
    <col min="5" max="5" width="7.00390625" style="0" customWidth="1"/>
    <col min="6" max="6" width="7.28125" style="0" customWidth="1"/>
    <col min="7" max="7" width="6.28125" style="0" customWidth="1"/>
    <col min="8" max="9" width="8.140625" style="0" customWidth="1"/>
    <col min="10" max="10" width="7.421875" style="0" customWidth="1"/>
    <col min="11" max="12" width="7.28125" style="0" customWidth="1"/>
    <col min="13" max="13" width="8.8515625" style="0" customWidth="1"/>
    <col min="14" max="14" width="9.28125" style="0" customWidth="1"/>
    <col min="15" max="15" width="5.7109375" style="0" customWidth="1"/>
    <col min="16" max="16" width="7.57421875" style="0" customWidth="1"/>
  </cols>
  <sheetData>
    <row r="1" spans="1:16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0.7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11" t="s">
        <v>14</v>
      </c>
      <c r="O4" s="4" t="s">
        <v>15</v>
      </c>
      <c r="P4" s="4" t="s">
        <v>16</v>
      </c>
    </row>
    <row r="5" spans="1:16" s="1" customFormat="1" ht="54" customHeight="1">
      <c r="A5" s="5">
        <v>1</v>
      </c>
      <c r="B5" s="6" t="s">
        <v>17</v>
      </c>
      <c r="C5" s="7" t="s">
        <v>18</v>
      </c>
      <c r="D5" s="6" t="s">
        <v>19</v>
      </c>
      <c r="E5" s="6">
        <v>97.5</v>
      </c>
      <c r="F5" s="6">
        <v>101.5</v>
      </c>
      <c r="G5" s="6">
        <v>199</v>
      </c>
      <c r="H5" s="8">
        <f>G5/3</f>
        <v>66.33333333333333</v>
      </c>
      <c r="I5" s="8">
        <f>H5*0.3</f>
        <v>19.9</v>
      </c>
      <c r="J5" s="6">
        <v>63</v>
      </c>
      <c r="K5" s="6">
        <f>J5*0.4</f>
        <v>25.200000000000003</v>
      </c>
      <c r="L5" s="6">
        <v>80.6</v>
      </c>
      <c r="M5" s="6">
        <f>L5*0.3</f>
        <v>24.179999999999996</v>
      </c>
      <c r="N5" s="6">
        <f>I5+K5+M5</f>
        <v>69.28</v>
      </c>
      <c r="O5" s="12">
        <v>1</v>
      </c>
      <c r="P5" s="13" t="s">
        <v>20</v>
      </c>
    </row>
    <row r="6" spans="1:16" s="1" customFormat="1" ht="54" customHeight="1">
      <c r="A6" s="5">
        <v>2</v>
      </c>
      <c r="B6" s="9" t="s">
        <v>21</v>
      </c>
      <c r="C6" s="10" t="s">
        <v>18</v>
      </c>
      <c r="D6" s="9" t="s">
        <v>19</v>
      </c>
      <c r="E6" s="9">
        <v>82.5</v>
      </c>
      <c r="F6" s="9">
        <v>96.5</v>
      </c>
      <c r="G6" s="9">
        <v>179</v>
      </c>
      <c r="H6" s="8">
        <f>G6/3</f>
        <v>59.666666666666664</v>
      </c>
      <c r="I6" s="8">
        <f>H6*0.3</f>
        <v>17.9</v>
      </c>
      <c r="J6" s="9">
        <v>66</v>
      </c>
      <c r="K6" s="6">
        <f>J6*0.4</f>
        <v>26.400000000000002</v>
      </c>
      <c r="L6" s="9">
        <v>81</v>
      </c>
      <c r="M6" s="6">
        <f>L6*0.3</f>
        <v>24.3</v>
      </c>
      <c r="N6" s="6">
        <f>I6+K6+M6</f>
        <v>68.6</v>
      </c>
      <c r="O6" s="14">
        <v>2</v>
      </c>
      <c r="P6" s="13" t="s">
        <v>20</v>
      </c>
    </row>
    <row r="7" spans="1:16" s="1" customFormat="1" ht="54" customHeight="1">
      <c r="A7" s="5">
        <v>3</v>
      </c>
      <c r="B7" s="9" t="s">
        <v>22</v>
      </c>
      <c r="C7" s="10" t="s">
        <v>18</v>
      </c>
      <c r="D7" s="9" t="s">
        <v>19</v>
      </c>
      <c r="E7" s="9">
        <v>78</v>
      </c>
      <c r="F7" s="9">
        <v>93.5</v>
      </c>
      <c r="G7" s="9">
        <v>171.5</v>
      </c>
      <c r="H7" s="8">
        <f>G7/3</f>
        <v>57.166666666666664</v>
      </c>
      <c r="I7" s="8">
        <f>H7*0.3</f>
        <v>17.15</v>
      </c>
      <c r="J7" s="9">
        <v>61</v>
      </c>
      <c r="K7" s="6">
        <f>J7*0.4</f>
        <v>24.400000000000002</v>
      </c>
      <c r="L7" s="9">
        <v>81.6</v>
      </c>
      <c r="M7" s="6">
        <f>L7*0.3</f>
        <v>24.479999999999997</v>
      </c>
      <c r="N7" s="6">
        <f>H7*0.3+J7*0.4+L7*0.3</f>
        <v>66.03</v>
      </c>
      <c r="O7" s="14">
        <v>3</v>
      </c>
      <c r="P7" s="13" t="s">
        <v>23</v>
      </c>
    </row>
    <row r="8" spans="1:16" s="1" customFormat="1" ht="54" customHeight="1">
      <c r="A8" s="5">
        <v>4</v>
      </c>
      <c r="B8" s="9" t="s">
        <v>24</v>
      </c>
      <c r="C8" s="10" t="s">
        <v>18</v>
      </c>
      <c r="D8" s="9" t="s">
        <v>19</v>
      </c>
      <c r="E8" s="9">
        <v>82</v>
      </c>
      <c r="F8" s="9">
        <v>78</v>
      </c>
      <c r="G8" s="9">
        <v>160</v>
      </c>
      <c r="H8" s="8">
        <f>G8/3</f>
        <v>53.333333333333336</v>
      </c>
      <c r="I8" s="8">
        <f>H8*0.3</f>
        <v>16</v>
      </c>
      <c r="J8" s="9">
        <v>63</v>
      </c>
      <c r="K8" s="6">
        <f>J8*0.4</f>
        <v>25.200000000000003</v>
      </c>
      <c r="L8" s="9">
        <v>76.6</v>
      </c>
      <c r="M8" s="6">
        <f>L8*0.3</f>
        <v>22.979999999999997</v>
      </c>
      <c r="N8" s="6">
        <f>H8*0.3+J8*0.4+L8*0.3</f>
        <v>64.18</v>
      </c>
      <c r="O8" s="14">
        <v>4</v>
      </c>
      <c r="P8" s="13" t="s">
        <v>23</v>
      </c>
    </row>
  </sheetData>
  <sheetProtection/>
  <mergeCells count="1">
    <mergeCell ref="A1:P3"/>
  </mergeCells>
  <printOptions/>
  <pageMargins left="0.55" right="0.55" top="0.8" bottom="0.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szh</dc:creator>
  <cp:keywords/>
  <dc:description/>
  <cp:lastModifiedBy>芳芳</cp:lastModifiedBy>
  <dcterms:created xsi:type="dcterms:W3CDTF">2019-11-26T04:12:30Z</dcterms:created>
  <dcterms:modified xsi:type="dcterms:W3CDTF">2020-01-09T07:59:32Z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