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485" windowHeight="9375" firstSheet="1" activeTab="1"/>
  </bookViews>
  <sheets>
    <sheet name="8月份遴选 (学校)" sheetId="2" r:id="rId1"/>
    <sheet name="Sheet4" sheetId="12" r:id="rId2"/>
  </sheets>
  <definedNames>
    <definedName name="_xlnm._FilterDatabase" localSheetId="0" hidden="1">'8月份遴选 (学校)'!$3:$3</definedName>
    <definedName name="_xlnm._FilterDatabase" localSheetId="1" hidden="1">Sheet4!$A$3:$K$177</definedName>
    <definedName name="FFFF">#N/A</definedName>
    <definedName name="_xlnm.Print_Area" localSheetId="0">'8月份遴选 (学校)'!$A$1:$K$21</definedName>
    <definedName name="_xlnm.Print_Area" localSheetId="1">Sheet4!$A:$I</definedName>
    <definedName name="_xlnm.Print_Titles" localSheetId="0">'8月份遴选 (学校)'!$1:$3</definedName>
    <definedName name="_xlnm.Print_Titles" localSheetId="1">Sheet4!$1:$3</definedName>
  </definedNames>
  <calcPr calcId="144525"/>
</workbook>
</file>

<file path=xl/calcChain.xml><?xml version="1.0" encoding="utf-8"?>
<calcChain xmlns="http://schemas.openxmlformats.org/spreadsheetml/2006/main">
  <c r="G80" i="12" l="1"/>
  <c r="G81" i="12"/>
  <c r="H177" i="12" l="1"/>
  <c r="G177" i="12"/>
  <c r="H176" i="12"/>
  <c r="G176" i="12"/>
  <c r="H175" i="12"/>
  <c r="G175" i="12"/>
  <c r="H174" i="12"/>
  <c r="G174" i="12"/>
  <c r="H173" i="12"/>
  <c r="G173" i="12"/>
  <c r="H172" i="12"/>
  <c r="G172" i="12"/>
  <c r="H171" i="12"/>
  <c r="G171" i="12"/>
  <c r="H170" i="12"/>
  <c r="G170" i="12"/>
  <c r="H169" i="12"/>
  <c r="G169" i="12"/>
  <c r="H168" i="12"/>
  <c r="G168" i="12"/>
  <c r="H167" i="12"/>
  <c r="G166" i="12"/>
  <c r="H166" i="12" s="1"/>
  <c r="G165" i="12"/>
  <c r="H165" i="12" s="1"/>
  <c r="G164" i="12"/>
  <c r="H164" i="12" s="1"/>
  <c r="G163" i="12"/>
  <c r="H163" i="12" s="1"/>
  <c r="G162" i="12"/>
  <c r="H162" i="12" s="1"/>
  <c r="G161" i="12"/>
  <c r="H161" i="12" s="1"/>
  <c r="G160" i="12"/>
  <c r="H160" i="12" s="1"/>
  <c r="G159" i="12"/>
  <c r="H159" i="12" s="1"/>
  <c r="H157" i="12"/>
  <c r="G157" i="12"/>
  <c r="G156" i="12"/>
  <c r="H155" i="12"/>
  <c r="G155" i="12"/>
  <c r="G154" i="12"/>
  <c r="H153" i="12"/>
  <c r="G153" i="12"/>
  <c r="G152" i="12"/>
  <c r="H151" i="12"/>
  <c r="G151" i="12"/>
  <c r="G150" i="12"/>
  <c r="H149" i="12"/>
  <c r="G149" i="12"/>
  <c r="G148" i="12"/>
  <c r="H147" i="12"/>
  <c r="G147" i="12"/>
  <c r="G146" i="12"/>
  <c r="H158" i="12" s="1"/>
  <c r="G145" i="12"/>
  <c r="G144" i="12"/>
  <c r="G143" i="12"/>
  <c r="G141" i="12"/>
  <c r="H141" i="12" s="1"/>
  <c r="G140" i="12"/>
  <c r="H140" i="12" s="1"/>
  <c r="G139" i="12"/>
  <c r="H139" i="12" s="1"/>
  <c r="G138" i="12"/>
  <c r="H138" i="12" s="1"/>
  <c r="G137" i="12"/>
  <c r="H137" i="12" s="1"/>
  <c r="G136" i="12"/>
  <c r="H136" i="12" s="1"/>
  <c r="G135" i="12"/>
  <c r="H135" i="12" s="1"/>
  <c r="G134" i="12"/>
  <c r="H134" i="12" s="1"/>
  <c r="G133" i="12"/>
  <c r="H133" i="12" s="1"/>
  <c r="G132" i="12"/>
  <c r="H132" i="12" s="1"/>
  <c r="G131" i="12"/>
  <c r="H131" i="12" s="1"/>
  <c r="G130" i="12"/>
  <c r="H130" i="12" s="1"/>
  <c r="G129" i="12"/>
  <c r="H129" i="12" s="1"/>
  <c r="G128" i="12"/>
  <c r="H128" i="12" s="1"/>
  <c r="G127" i="12"/>
  <c r="H127" i="12" s="1"/>
  <c r="G126" i="12"/>
  <c r="H126" i="12" s="1"/>
  <c r="G125" i="12"/>
  <c r="H125" i="12" s="1"/>
  <c r="G124" i="12"/>
  <c r="H124" i="12" s="1"/>
  <c r="G123" i="12"/>
  <c r="H123" i="12" s="1"/>
  <c r="G122" i="12"/>
  <c r="H122" i="12" s="1"/>
  <c r="G121" i="12"/>
  <c r="H121" i="12" s="1"/>
  <c r="G120" i="12"/>
  <c r="H120" i="12" s="1"/>
  <c r="G119" i="12"/>
  <c r="H119" i="12" s="1"/>
  <c r="G118" i="12"/>
  <c r="H118" i="12" s="1"/>
  <c r="G117" i="12"/>
  <c r="H117" i="12" s="1"/>
  <c r="G116" i="12"/>
  <c r="H116" i="12" s="1"/>
  <c r="G115" i="12"/>
  <c r="H115" i="12" s="1"/>
  <c r="G114" i="12"/>
  <c r="H114" i="12" s="1"/>
  <c r="G113" i="12"/>
  <c r="H113" i="12" s="1"/>
  <c r="G112" i="12"/>
  <c r="H112" i="12" s="1"/>
  <c r="G111" i="12"/>
  <c r="H111" i="12" s="1"/>
  <c r="G110" i="12"/>
  <c r="H110" i="12" s="1"/>
  <c r="G109" i="12"/>
  <c r="H109" i="12" s="1"/>
  <c r="G108" i="12"/>
  <c r="H108" i="12" s="1"/>
  <c r="G107" i="12"/>
  <c r="H107" i="12" s="1"/>
  <c r="G106" i="12"/>
  <c r="H106" i="12" s="1"/>
  <c r="G105" i="12"/>
  <c r="H105" i="12" s="1"/>
  <c r="G104" i="12"/>
  <c r="H104" i="12" s="1"/>
  <c r="G103" i="12"/>
  <c r="H103" i="12" s="1"/>
  <c r="G102" i="12"/>
  <c r="H102" i="12" s="1"/>
  <c r="G101" i="12"/>
  <c r="H101" i="12" s="1"/>
  <c r="G100" i="12"/>
  <c r="H100" i="12" s="1"/>
  <c r="G99" i="12"/>
  <c r="H99" i="12" s="1"/>
  <c r="G98" i="12"/>
  <c r="H98" i="12" s="1"/>
  <c r="G97" i="12"/>
  <c r="H97" i="12" s="1"/>
  <c r="G96" i="12"/>
  <c r="H96" i="12" s="1"/>
  <c r="G95" i="12"/>
  <c r="H95" i="12" s="1"/>
  <c r="G94" i="12"/>
  <c r="H94" i="12" s="1"/>
  <c r="G93" i="12"/>
  <c r="H93" i="12" s="1"/>
  <c r="G92" i="12"/>
  <c r="H92" i="12" s="1"/>
  <c r="G91" i="12"/>
  <c r="H91" i="12" s="1"/>
  <c r="G90" i="12"/>
  <c r="H90" i="12" s="1"/>
  <c r="G89" i="12"/>
  <c r="H89" i="12" s="1"/>
  <c r="G88" i="12"/>
  <c r="H88" i="12" s="1"/>
  <c r="G87" i="12"/>
  <c r="H87" i="12" s="1"/>
  <c r="G86" i="12"/>
  <c r="H86" i="12" s="1"/>
  <c r="G85" i="12"/>
  <c r="H85" i="12" s="1"/>
  <c r="G84" i="12"/>
  <c r="H84" i="12" s="1"/>
  <c r="G83" i="12"/>
  <c r="H83" i="12" s="1"/>
  <c r="G82" i="12"/>
  <c r="H82" i="12" s="1"/>
  <c r="H81" i="12"/>
  <c r="H80" i="12"/>
  <c r="G79" i="12"/>
  <c r="H79" i="12" s="1"/>
  <c r="G78" i="12"/>
  <c r="H78" i="12" s="1"/>
  <c r="G77" i="12"/>
  <c r="H77" i="12" s="1"/>
  <c r="G76" i="12"/>
  <c r="H76" i="12" s="1"/>
  <c r="G75" i="12"/>
  <c r="H75" i="12" s="1"/>
  <c r="G74" i="12"/>
  <c r="H74" i="12" s="1"/>
  <c r="G73" i="12"/>
  <c r="H73" i="12" s="1"/>
  <c r="G72" i="12"/>
  <c r="H72" i="12" s="1"/>
  <c r="G71" i="12"/>
  <c r="H71" i="12" s="1"/>
  <c r="G70" i="12"/>
  <c r="H70" i="12" s="1"/>
  <c r="G69" i="12"/>
  <c r="H69" i="12" s="1"/>
  <c r="G68" i="12"/>
  <c r="H68" i="12" s="1"/>
  <c r="G67" i="12"/>
  <c r="H67" i="12" s="1"/>
  <c r="G66" i="12"/>
  <c r="H66" i="12" s="1"/>
  <c r="G65" i="12"/>
  <c r="H65" i="12" s="1"/>
  <c r="G64" i="12"/>
  <c r="H64" i="12" s="1"/>
  <c r="G63" i="12"/>
  <c r="H63" i="12" s="1"/>
  <c r="G62" i="12"/>
  <c r="H62" i="12" s="1"/>
  <c r="G61" i="12"/>
  <c r="H61" i="12" s="1"/>
  <c r="G60" i="12"/>
  <c r="H60" i="12" s="1"/>
  <c r="G59" i="12"/>
  <c r="H59" i="12" s="1"/>
  <c r="G58" i="12"/>
  <c r="H58" i="12" s="1"/>
  <c r="G57" i="12"/>
  <c r="H57" i="12" s="1"/>
  <c r="G55" i="12"/>
  <c r="H55" i="12" s="1"/>
  <c r="G54" i="12"/>
  <c r="H54" i="12" s="1"/>
  <c r="G53" i="12"/>
  <c r="H53" i="12" s="1"/>
  <c r="G52" i="12"/>
  <c r="H52" i="12" s="1"/>
  <c r="G51" i="12"/>
  <c r="H51" i="12" s="1"/>
  <c r="G50" i="12"/>
  <c r="H50" i="12" s="1"/>
  <c r="G49" i="12"/>
  <c r="H49" i="12" s="1"/>
  <c r="G48" i="12"/>
  <c r="H48" i="12" s="1"/>
  <c r="G47" i="12"/>
  <c r="H47" i="12" s="1"/>
  <c r="G46" i="12"/>
  <c r="H46" i="12" s="1"/>
  <c r="G45" i="12"/>
  <c r="H45" i="12" s="1"/>
  <c r="G44" i="12"/>
  <c r="H44" i="12" s="1"/>
  <c r="G43" i="12"/>
  <c r="H43" i="12" s="1"/>
  <c r="G42" i="12"/>
  <c r="H42" i="12" s="1"/>
  <c r="G41" i="12"/>
  <c r="H41" i="12" s="1"/>
  <c r="G40" i="12"/>
  <c r="H40" i="12" s="1"/>
  <c r="G39" i="12"/>
  <c r="H39" i="12" s="1"/>
  <c r="G38" i="12"/>
  <c r="H38" i="12" s="1"/>
  <c r="G36" i="12"/>
  <c r="H36" i="12" s="1"/>
  <c r="G35" i="12"/>
  <c r="H35" i="12" s="1"/>
  <c r="G34" i="12"/>
  <c r="H34" i="12" s="1"/>
  <c r="G33" i="12"/>
  <c r="H33" i="12" s="1"/>
  <c r="G32" i="12"/>
  <c r="H32" i="12" s="1"/>
  <c r="G31" i="12"/>
  <c r="H31" i="12" s="1"/>
  <c r="G29" i="12"/>
  <c r="H29" i="12" s="1"/>
  <c r="G28" i="12"/>
  <c r="H28" i="12" s="1"/>
  <c r="G27" i="12"/>
  <c r="H27" i="12" s="1"/>
  <c r="G26" i="12"/>
  <c r="H26" i="12" s="1"/>
  <c r="G25" i="12"/>
  <c r="H25" i="12" s="1"/>
  <c r="G24" i="12"/>
  <c r="H24" i="12" s="1"/>
  <c r="G23" i="12"/>
  <c r="H23" i="12" s="1"/>
  <c r="G22" i="12"/>
  <c r="H22" i="12" s="1"/>
  <c r="G21" i="12"/>
  <c r="H21" i="12" s="1"/>
  <c r="G20" i="12"/>
  <c r="H20" i="12" s="1"/>
  <c r="G19" i="12"/>
  <c r="H19" i="12" s="1"/>
  <c r="G18" i="12"/>
  <c r="H18" i="12" s="1"/>
  <c r="G17" i="12"/>
  <c r="H17" i="12" s="1"/>
  <c r="G16" i="12"/>
  <c r="H16" i="12" s="1"/>
  <c r="G15" i="12"/>
  <c r="H15" i="12" s="1"/>
  <c r="G14" i="12"/>
  <c r="H14" i="12" s="1"/>
  <c r="G13" i="12"/>
  <c r="H13" i="12" s="1"/>
  <c r="G12" i="12"/>
  <c r="H12" i="12" s="1"/>
  <c r="G11" i="12"/>
  <c r="H11" i="12" s="1"/>
  <c r="G10" i="12"/>
  <c r="H10" i="12" s="1"/>
  <c r="G9" i="12"/>
  <c r="H9" i="12" s="1"/>
  <c r="G8" i="12"/>
  <c r="H8" i="12" s="1"/>
  <c r="G7" i="12"/>
  <c r="H7" i="12" s="1"/>
  <c r="G6" i="12"/>
  <c r="H6" i="12" s="1"/>
  <c r="G5" i="12"/>
  <c r="H5" i="12" s="1"/>
  <c r="G4" i="12"/>
  <c r="H4" i="12" s="1"/>
  <c r="E21" i="2"/>
  <c r="E64670" i="2" s="1"/>
  <c r="H145" i="12" l="1"/>
  <c r="H142" i="12"/>
  <c r="H144" i="12"/>
  <c r="H146" i="12"/>
  <c r="H148" i="12"/>
  <c r="H150" i="12"/>
  <c r="H152" i="12"/>
  <c r="H154" i="12"/>
  <c r="H156" i="12"/>
  <c r="H143" i="12"/>
</calcChain>
</file>

<file path=xl/sharedStrings.xml><?xml version="1.0" encoding="utf-8"?>
<sst xmlns="http://schemas.openxmlformats.org/spreadsheetml/2006/main" count="681" uniqueCount="275">
  <si>
    <t>附件2：</t>
  </si>
  <si>
    <t>龙里县2019年教育系统公开遴选教师职位表</t>
  </si>
  <si>
    <t>单位
（学校）</t>
  </si>
  <si>
    <t>遴选职位名称</t>
  </si>
  <si>
    <t>职位
类别及代码</t>
  </si>
  <si>
    <t>职位简介</t>
  </si>
  <si>
    <t>人数</t>
  </si>
  <si>
    <t>年龄要求</t>
  </si>
  <si>
    <t>学历要求</t>
  </si>
  <si>
    <t>专业要求</t>
  </si>
  <si>
    <t>工作年限要求</t>
  </si>
  <si>
    <t>其他条件要求</t>
  </si>
  <si>
    <t>备注</t>
  </si>
  <si>
    <t>教育局</t>
  </si>
  <si>
    <t>教育局学生安全管理办公室工作员</t>
  </si>
  <si>
    <t>管理岗位</t>
  </si>
  <si>
    <t>从事教育管理工作</t>
  </si>
  <si>
    <t>男55周岁以下
女50周岁以下</t>
  </si>
  <si>
    <t>大专及以上</t>
  </si>
  <si>
    <t>不限</t>
  </si>
  <si>
    <t>3年及以上</t>
  </si>
  <si>
    <t>教育局工程管理办公室工作员</t>
  </si>
  <si>
    <t>龙里县教师信息中心工作员</t>
  </si>
  <si>
    <t>龙里民中</t>
  </si>
  <si>
    <t>语文教师</t>
  </si>
  <si>
    <t>专业技术岗位（01）</t>
  </si>
  <si>
    <t>从事语文教育教学工作</t>
  </si>
  <si>
    <t>本科及以上</t>
  </si>
  <si>
    <t>汉语言文学及相关专业</t>
  </si>
  <si>
    <t>取得相应学科教师资格证</t>
  </si>
  <si>
    <t>数学教师</t>
  </si>
  <si>
    <t>专业技术岗位（02）</t>
  </si>
  <si>
    <t>从事数学教育教学工作</t>
  </si>
  <si>
    <t>数学与应用数学及相关专业</t>
  </si>
  <si>
    <t>英语教师</t>
  </si>
  <si>
    <t>专业技术岗位（03）</t>
  </si>
  <si>
    <t>从事英语教育教学工作</t>
  </si>
  <si>
    <t>英语及相关专业</t>
  </si>
  <si>
    <t>物理教师</t>
  </si>
  <si>
    <t>专业技术岗位（06）</t>
  </si>
  <si>
    <t>从事物理教育教学工作</t>
  </si>
  <si>
    <t>物理及相关专业</t>
  </si>
  <si>
    <t>生物教师</t>
  </si>
  <si>
    <t>专业技术岗位（05）</t>
  </si>
  <si>
    <t>从事教师生物教育教学工作</t>
  </si>
  <si>
    <t>生物专业</t>
  </si>
  <si>
    <t>历史教师</t>
  </si>
  <si>
    <t>专业技术岗位（04）</t>
  </si>
  <si>
    <t>从事教师历史教育教学工作</t>
  </si>
  <si>
    <t>历史专业</t>
  </si>
  <si>
    <t>地理教师</t>
  </si>
  <si>
    <t>专业技术岗位（07）</t>
  </si>
  <si>
    <t>从事地理教育教学工作</t>
  </si>
  <si>
    <t>地理及相关专业</t>
  </si>
  <si>
    <t>体育教师</t>
  </si>
  <si>
    <t>专业技术岗位（09）</t>
  </si>
  <si>
    <t>从事体育教育教学工作</t>
  </si>
  <si>
    <t>体育专业</t>
  </si>
  <si>
    <t>第五小学</t>
  </si>
  <si>
    <t>从事小学语文教学</t>
  </si>
  <si>
    <t>从事所报学科教学3年以上，具有教师资格证</t>
  </si>
  <si>
    <t>从事小学数学教学</t>
  </si>
  <si>
    <t>第六小学</t>
  </si>
  <si>
    <t>美术教师</t>
  </si>
  <si>
    <t>从事小学美术教学</t>
  </si>
  <si>
    <t>美术专业</t>
  </si>
  <si>
    <t>从事小学体育教学</t>
  </si>
  <si>
    <t>合计</t>
  </si>
  <si>
    <t>时间：2019年8月9日</t>
  </si>
  <si>
    <t>序号</t>
  </si>
  <si>
    <t>准考证号</t>
  </si>
  <si>
    <t>考场号</t>
  </si>
  <si>
    <t>报考职位名称</t>
  </si>
  <si>
    <t>面试成绩（占70%）</t>
  </si>
  <si>
    <t>教学成绩（占30%）</t>
  </si>
  <si>
    <t>总成绩</t>
  </si>
  <si>
    <t>名次</t>
  </si>
  <si>
    <t>LXJS2019001</t>
  </si>
  <si>
    <t>第一面试考场</t>
  </si>
  <si>
    <t>龙里县教育局学生安全管理办公室工作员</t>
  </si>
  <si>
    <t>LXJS2019002</t>
  </si>
  <si>
    <t>LXJS2019003</t>
  </si>
  <si>
    <t>LXJS2019004</t>
  </si>
  <si>
    <t>LXJS2019005</t>
  </si>
  <si>
    <t>LXJS2019006</t>
  </si>
  <si>
    <t>LXJS2019007</t>
  </si>
  <si>
    <t>LXJS2019008</t>
  </si>
  <si>
    <t>LXJS2019009</t>
  </si>
  <si>
    <t>LXJS2019010</t>
  </si>
  <si>
    <t>LXJS2019011</t>
  </si>
  <si>
    <t>LXJS2019012</t>
  </si>
  <si>
    <t>龙里县教育局工程管理办公室工作员</t>
  </si>
  <si>
    <t>LXJS2019013</t>
  </si>
  <si>
    <t>LXJS2019014</t>
  </si>
  <si>
    <t>LXJS2019015</t>
  </si>
  <si>
    <t>LXJS2019016</t>
  </si>
  <si>
    <t>LXJS2019017</t>
  </si>
  <si>
    <t>LXJS2019018</t>
  </si>
  <si>
    <t>LXJS2019019</t>
  </si>
  <si>
    <t>LXJS2019020</t>
  </si>
  <si>
    <t>LXJS2019021</t>
  </si>
  <si>
    <t>LXJS2019022</t>
  </si>
  <si>
    <t>LXJS2019023</t>
  </si>
  <si>
    <t>LXJS2019024</t>
  </si>
  <si>
    <t>LXJS2019025</t>
  </si>
  <si>
    <t>LXJS2019026</t>
  </si>
  <si>
    <t>LXJS2019027</t>
  </si>
  <si>
    <t>缺考</t>
  </si>
  <si>
    <t>LXJS2019028</t>
  </si>
  <si>
    <t>LXJS2019029</t>
  </si>
  <si>
    <t>LXJS2019030</t>
  </si>
  <si>
    <t>LXJS2019031</t>
  </si>
  <si>
    <t>LXJS2019032</t>
  </si>
  <si>
    <t>LXJS2019033</t>
  </si>
  <si>
    <t>LXJS2019034</t>
  </si>
  <si>
    <t>LXJS2019035</t>
  </si>
  <si>
    <t>第二面试考场</t>
  </si>
  <si>
    <t>龙里民中语文教师</t>
  </si>
  <si>
    <t>LXJS2019036</t>
  </si>
  <si>
    <t>LXJS2019037</t>
  </si>
  <si>
    <t>LXJS2019038</t>
  </si>
  <si>
    <t>LXJS2019039</t>
  </si>
  <si>
    <t>LXJS2019040</t>
  </si>
  <si>
    <t>LXJS2019041</t>
  </si>
  <si>
    <t>龙里民中数学教师</t>
  </si>
  <si>
    <t>LXJS2019042</t>
  </si>
  <si>
    <t>LXJS2019043</t>
  </si>
  <si>
    <t>LXJS2019044</t>
  </si>
  <si>
    <t>LXJS2019045</t>
  </si>
  <si>
    <t>LXJS2019046</t>
  </si>
  <si>
    <t>LXJS2019047</t>
  </si>
  <si>
    <t>LXJS2019048</t>
  </si>
  <si>
    <t>LXJS2019049</t>
  </si>
  <si>
    <t>LXJS2019050</t>
  </si>
  <si>
    <t>龙里民中历史教师</t>
  </si>
  <si>
    <t>LXJS2019051</t>
  </si>
  <si>
    <t>LXJS2019052</t>
  </si>
  <si>
    <t>LXJS2019053</t>
  </si>
  <si>
    <t>LXJS2019054</t>
  </si>
  <si>
    <t>龙里民中体育教师</t>
  </si>
  <si>
    <t>LXJS2019055</t>
  </si>
  <si>
    <t>LXJS2019056</t>
  </si>
  <si>
    <t>LXJS2019057</t>
  </si>
  <si>
    <t>LXJS2019058</t>
  </si>
  <si>
    <t>LXJS2019059</t>
  </si>
  <si>
    <t>第三面试考场</t>
  </si>
  <si>
    <t>龙里民中英语教师</t>
  </si>
  <si>
    <t>LXJS2019060</t>
  </si>
  <si>
    <t>LXJS2019061</t>
  </si>
  <si>
    <t>LXJS2019062</t>
  </si>
  <si>
    <t>LXJS2019063</t>
  </si>
  <si>
    <t>LXJS2019064</t>
  </si>
  <si>
    <t>LXJS2019065</t>
  </si>
  <si>
    <t>LXJS2019066</t>
  </si>
  <si>
    <t>LXJS2019067</t>
  </si>
  <si>
    <t>LXJS2019068</t>
  </si>
  <si>
    <t>LXJS2019069</t>
  </si>
  <si>
    <t>LXJS2019070</t>
  </si>
  <si>
    <t>LXJS2019071</t>
  </si>
  <si>
    <t>LXJS2019072</t>
  </si>
  <si>
    <t>LXJS2019073</t>
  </si>
  <si>
    <t>龙里民中物理教师</t>
  </si>
  <si>
    <t>LXJS2019074</t>
  </si>
  <si>
    <t>LXJS2019075</t>
  </si>
  <si>
    <t>LXJS2019076</t>
  </si>
  <si>
    <t>LXJS2019077</t>
  </si>
  <si>
    <t>龙里民中生物教师</t>
  </si>
  <si>
    <t>LXJS2019078</t>
  </si>
  <si>
    <t>LXJS2019079</t>
  </si>
  <si>
    <t>龙里民中地理教师</t>
  </si>
  <si>
    <t>LXJS2019080</t>
  </si>
  <si>
    <t>LXJS2019081</t>
  </si>
  <si>
    <t>第四面试考场</t>
  </si>
  <si>
    <t>第五小学语文教师</t>
  </si>
  <si>
    <t>LXJS2019082</t>
  </si>
  <si>
    <t>LXJS2019083</t>
  </si>
  <si>
    <t>LXJS2019084</t>
  </si>
  <si>
    <t>LXJS2019085</t>
  </si>
  <si>
    <t>LXJS2019086</t>
  </si>
  <si>
    <t>LXJS2019087</t>
  </si>
  <si>
    <t>LXJS2019088</t>
  </si>
  <si>
    <t>LXJS2019089</t>
  </si>
  <si>
    <t>LXJS2019090</t>
  </si>
  <si>
    <t>LXJS2019091</t>
  </si>
  <si>
    <t>LXJS2019092</t>
  </si>
  <si>
    <t>LXJS2019093</t>
  </si>
  <si>
    <t>LXJS2019094</t>
  </si>
  <si>
    <t>LXJS2019095</t>
  </si>
  <si>
    <t>LXJS2019096</t>
  </si>
  <si>
    <t>LXJS2019097</t>
  </si>
  <si>
    <t>LXJS2019098</t>
  </si>
  <si>
    <t>LXJS2019099</t>
  </si>
  <si>
    <t>第五小学数学教师</t>
  </si>
  <si>
    <t>LXJS2019100</t>
  </si>
  <si>
    <t>LXJS2019101</t>
  </si>
  <si>
    <t>LXJS2019102</t>
  </si>
  <si>
    <t>LXJS2019103</t>
  </si>
  <si>
    <t>LXJS2019104</t>
  </si>
  <si>
    <t>LXJS2019105</t>
  </si>
  <si>
    <t>LXJS2019106</t>
  </si>
  <si>
    <t>LXJS2019107</t>
  </si>
  <si>
    <t>LXJS2019108</t>
  </si>
  <si>
    <t>LXJS2019109</t>
  </si>
  <si>
    <t>LXJS2019110</t>
  </si>
  <si>
    <t>LXJS2019111</t>
  </si>
  <si>
    <t>LXJS2019112</t>
  </si>
  <si>
    <t>LXJS2019113</t>
  </si>
  <si>
    <t>第五面试考场</t>
  </si>
  <si>
    <t>第六小学语文教师</t>
  </si>
  <si>
    <t>LXJS2019114</t>
  </si>
  <si>
    <t>LXJS2019115</t>
  </si>
  <si>
    <t>LXJS2019116</t>
  </si>
  <si>
    <t>LXJS2019117</t>
  </si>
  <si>
    <t>LXJS2019118</t>
  </si>
  <si>
    <t>LXJS2019119</t>
  </si>
  <si>
    <t>LXJS2019120</t>
  </si>
  <si>
    <t>LXJS2019121</t>
  </si>
  <si>
    <t>LXJS2019122</t>
  </si>
  <si>
    <t>LXJS2019123</t>
  </si>
  <si>
    <t>LXJS2019124</t>
  </si>
  <si>
    <t>LXJS2019125</t>
  </si>
  <si>
    <t>LXJS2019126</t>
  </si>
  <si>
    <t>LXJS2019127</t>
  </si>
  <si>
    <t>LXJS2019128</t>
  </si>
  <si>
    <t>LXJS2019129</t>
  </si>
  <si>
    <t>LXJS2019130</t>
  </si>
  <si>
    <t>LXJS2019131</t>
  </si>
  <si>
    <t>LXJS2019132</t>
  </si>
  <si>
    <t>LXJS2019133</t>
  </si>
  <si>
    <t>LXJS2019134</t>
  </si>
  <si>
    <t>LXJS2019135</t>
  </si>
  <si>
    <t>LXJS2019136</t>
  </si>
  <si>
    <t>LXJS2019137</t>
  </si>
  <si>
    <t>LXJS2019138</t>
  </si>
  <si>
    <t>LXJS2019139</t>
  </si>
  <si>
    <t>LXJS2019140</t>
  </si>
  <si>
    <t>LXJS2019141</t>
  </si>
  <si>
    <t>LXJS2019142</t>
  </si>
  <si>
    <t>LXJS2019143</t>
  </si>
  <si>
    <t>第六面试考场</t>
  </si>
  <si>
    <t>第六小学数学教师</t>
  </si>
  <si>
    <t>LXJS2019144</t>
  </si>
  <si>
    <t>LXJS2019145</t>
  </si>
  <si>
    <t>LXJS2019146</t>
  </si>
  <si>
    <t>LXJS2019147</t>
  </si>
  <si>
    <t>LXJS2019148</t>
  </si>
  <si>
    <t>LXJS2019149</t>
  </si>
  <si>
    <t>LXJS2019150</t>
  </si>
  <si>
    <t>LXJS2019151</t>
  </si>
  <si>
    <t>LXJS2019152</t>
  </si>
  <si>
    <t>LXJS2019153</t>
  </si>
  <si>
    <t>LXJS2019154</t>
  </si>
  <si>
    <t>LXJS2019155</t>
  </si>
  <si>
    <t>LXJS2019156</t>
  </si>
  <si>
    <t>LXJS2019157</t>
  </si>
  <si>
    <t>LXJS2019158</t>
  </si>
  <si>
    <t>LXJS2019159</t>
  </si>
  <si>
    <t>LXJS2019160</t>
  </si>
  <si>
    <t>LXJS2019161</t>
  </si>
  <si>
    <t>LXJS2019162</t>
  </si>
  <si>
    <t>LXJS2019163</t>
  </si>
  <si>
    <t>LXJS2019164</t>
  </si>
  <si>
    <t>第六小学美术教师</t>
  </si>
  <si>
    <t>LXJS2019165</t>
  </si>
  <si>
    <t>LXJS2019166</t>
  </si>
  <si>
    <t>LXJS2019167</t>
  </si>
  <si>
    <t>LXJS2019168</t>
  </si>
  <si>
    <t>LXJS2019169</t>
  </si>
  <si>
    <t>LXJS2019170</t>
  </si>
  <si>
    <t>LXJS2019171</t>
  </si>
  <si>
    <t>LXJS2019172</t>
  </si>
  <si>
    <t>第六小学体育教师</t>
  </si>
  <si>
    <t>LXJS2019173</t>
  </si>
  <si>
    <t>LXJS2019174</t>
  </si>
  <si>
    <t>龙里县2019年教育系统公开遴选教师成绩表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</si>
</sst>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6">
    <font>
      <sz val="12"/>
      <name val="宋体"/>
      <charset val="134"/>
    </font>
    <font>
      <sz val="10"/>
      <name val="仿宋_GB2312"/>
      <charset val="134"/>
    </font>
    <font>
      <sz val="11"/>
      <name val="黑体"/>
      <charset val="134"/>
    </font>
    <font>
      <sz val="12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20"/>
      <name val="方正小标宋简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Helv"/>
      <family val="2"/>
    </font>
    <font>
      <sz val="12"/>
      <name val="宋体"/>
      <charset val="134"/>
    </font>
    <font>
      <sz val="9"/>
      <name val="宋体"/>
      <family val="3"/>
      <charset val="134"/>
    </font>
    <font>
      <sz val="1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6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</cellStyleXfs>
  <cellXfs count="53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34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36">
    <cellStyle name="常规" xfId="0" builtinId="0"/>
    <cellStyle name="常规 10" xfId="5"/>
    <cellStyle name="常规 10 2" xfId="6"/>
    <cellStyle name="常规 11" xfId="7"/>
    <cellStyle name="常规 12" xfId="2"/>
    <cellStyle name="常规 13" xfId="8"/>
    <cellStyle name="常规 14" xfId="9"/>
    <cellStyle name="常规 15" xfId="10"/>
    <cellStyle name="常规 17" xfId="12"/>
    <cellStyle name="常规 18" xfId="14"/>
    <cellStyle name="常规 19" xfId="16"/>
    <cellStyle name="常规 2" xfId="18"/>
    <cellStyle name="常规 20" xfId="11"/>
    <cellStyle name="常规 21" xfId="4"/>
    <cellStyle name="常规 22" xfId="13"/>
    <cellStyle name="常规 23" xfId="15"/>
    <cellStyle name="常规 24" xfId="17"/>
    <cellStyle name="常规 25" xfId="19"/>
    <cellStyle name="常规 26" xfId="3"/>
    <cellStyle name="常规 27" xfId="20"/>
    <cellStyle name="常规 29" xfId="22"/>
    <cellStyle name="常规 3" xfId="23"/>
    <cellStyle name="常规 3 2" xfId="24"/>
    <cellStyle name="常规 34" xfId="21"/>
    <cellStyle name="常规 35" xfId="25"/>
    <cellStyle name="常规 36" xfId="26"/>
    <cellStyle name="常规 37" xfId="27"/>
    <cellStyle name="常规 38" xfId="28"/>
    <cellStyle name="常规 4" xfId="29"/>
    <cellStyle name="常规 5" xfId="30"/>
    <cellStyle name="常规 6" xfId="1"/>
    <cellStyle name="常规 7" xfId="31"/>
    <cellStyle name="常规 8" xfId="32"/>
    <cellStyle name="常规 9" xfId="33"/>
    <cellStyle name="常规_Sheet1_龙里县2013年公开遴选机关事业单位工作人员职位需求计划表——教育局" xfId="34"/>
    <cellStyle name="样式 1" xfId="3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670"/>
  <sheetViews>
    <sheetView view="pageBreakPreview" zoomScaleNormal="95" zoomScaleSheetLayoutView="100" workbookViewId="0">
      <pane xSplit="1" ySplit="3" topLeftCell="B16" activePane="bottomRight" state="frozen"/>
      <selection pane="topRight"/>
      <selection pane="bottomLeft"/>
      <selection pane="bottomRight" activeCell="J15" sqref="J15:J20"/>
    </sheetView>
  </sheetViews>
  <sheetFormatPr defaultColWidth="8.75" defaultRowHeight="26.1" customHeight="1"/>
  <cols>
    <col min="1" max="1" width="10.375" style="26" customWidth="1"/>
    <col min="2" max="2" width="11.5" style="26" customWidth="1"/>
    <col min="3" max="3" width="10.25" style="27" customWidth="1"/>
    <col min="4" max="4" width="15.125" style="27" customWidth="1"/>
    <col min="5" max="5" width="4.5" style="28" customWidth="1"/>
    <col min="6" max="6" width="11" style="28" customWidth="1"/>
    <col min="7" max="7" width="10.25" style="28" customWidth="1"/>
    <col min="8" max="8" width="12.75" style="26" customWidth="1"/>
    <col min="9" max="9" width="6.375" style="26" customWidth="1"/>
    <col min="10" max="10" width="20.875" style="26" customWidth="1"/>
    <col min="11" max="11" width="13.625" style="26" customWidth="1"/>
    <col min="12" max="32" width="9" style="26"/>
    <col min="33" max="16384" width="8.75" style="26"/>
  </cols>
  <sheetData>
    <row r="1" spans="1:11" ht="15" customHeight="1">
      <c r="A1" s="29" t="s">
        <v>0</v>
      </c>
    </row>
    <row r="2" spans="1:11" ht="30" customHeight="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39.950000000000003" customHeight="1">
      <c r="A3" s="30" t="s">
        <v>2</v>
      </c>
      <c r="B3" s="30" t="s">
        <v>3</v>
      </c>
      <c r="C3" s="31" t="s">
        <v>4</v>
      </c>
      <c r="D3" s="31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0" t="s">
        <v>12</v>
      </c>
    </row>
    <row r="4" spans="1:11" ht="45.95" customHeight="1">
      <c r="A4" s="45" t="s">
        <v>13</v>
      </c>
      <c r="B4" s="30" t="s">
        <v>14</v>
      </c>
      <c r="C4" s="31" t="s">
        <v>15</v>
      </c>
      <c r="D4" s="31" t="s">
        <v>16</v>
      </c>
      <c r="E4" s="30">
        <v>1</v>
      </c>
      <c r="F4" s="33" t="s">
        <v>17</v>
      </c>
      <c r="G4" s="34" t="s">
        <v>18</v>
      </c>
      <c r="H4" s="30" t="s">
        <v>19</v>
      </c>
      <c r="I4" s="30" t="s">
        <v>20</v>
      </c>
      <c r="J4" s="32"/>
      <c r="K4" s="45"/>
    </row>
    <row r="5" spans="1:11" ht="45.95" customHeight="1">
      <c r="A5" s="46"/>
      <c r="B5" s="30" t="s">
        <v>21</v>
      </c>
      <c r="C5" s="31" t="s">
        <v>15</v>
      </c>
      <c r="D5" s="31" t="s">
        <v>16</v>
      </c>
      <c r="E5" s="30">
        <v>1</v>
      </c>
      <c r="F5" s="33" t="s">
        <v>17</v>
      </c>
      <c r="G5" s="34" t="s">
        <v>18</v>
      </c>
      <c r="H5" s="30" t="s">
        <v>19</v>
      </c>
      <c r="I5" s="30" t="s">
        <v>20</v>
      </c>
      <c r="J5" s="32"/>
      <c r="K5" s="46"/>
    </row>
    <row r="6" spans="1:11" ht="45.95" customHeight="1">
      <c r="A6" s="46"/>
      <c r="B6" s="30" t="s">
        <v>22</v>
      </c>
      <c r="C6" s="31" t="s">
        <v>15</v>
      </c>
      <c r="D6" s="31" t="s">
        <v>16</v>
      </c>
      <c r="E6" s="30">
        <v>1</v>
      </c>
      <c r="F6" s="33" t="s">
        <v>17</v>
      </c>
      <c r="G6" s="34" t="s">
        <v>18</v>
      </c>
      <c r="H6" s="30" t="s">
        <v>19</v>
      </c>
      <c r="I6" s="30" t="s">
        <v>20</v>
      </c>
      <c r="J6" s="35"/>
      <c r="K6" s="46"/>
    </row>
    <row r="7" spans="1:11" ht="39.75" customHeight="1">
      <c r="A7" s="44" t="s">
        <v>23</v>
      </c>
      <c r="B7" s="30" t="s">
        <v>24</v>
      </c>
      <c r="C7" s="31" t="s">
        <v>25</v>
      </c>
      <c r="D7" s="31" t="s">
        <v>26</v>
      </c>
      <c r="E7" s="30">
        <v>4</v>
      </c>
      <c r="F7" s="33" t="s">
        <v>17</v>
      </c>
      <c r="G7" s="34" t="s">
        <v>27</v>
      </c>
      <c r="H7" s="30" t="s">
        <v>28</v>
      </c>
      <c r="I7" s="30" t="s">
        <v>20</v>
      </c>
      <c r="J7" s="30" t="s">
        <v>29</v>
      </c>
      <c r="K7" s="44"/>
    </row>
    <row r="8" spans="1:11" ht="39.75" customHeight="1">
      <c r="A8" s="44"/>
      <c r="B8" s="30" t="s">
        <v>30</v>
      </c>
      <c r="C8" s="31" t="s">
        <v>31</v>
      </c>
      <c r="D8" s="31" t="s">
        <v>32</v>
      </c>
      <c r="E8" s="30">
        <v>4</v>
      </c>
      <c r="F8" s="33" t="s">
        <v>17</v>
      </c>
      <c r="G8" s="34" t="s">
        <v>27</v>
      </c>
      <c r="H8" s="30" t="s">
        <v>33</v>
      </c>
      <c r="I8" s="30" t="s">
        <v>20</v>
      </c>
      <c r="J8" s="30" t="s">
        <v>29</v>
      </c>
      <c r="K8" s="44"/>
    </row>
    <row r="9" spans="1:11" ht="39.75" customHeight="1">
      <c r="A9" s="44"/>
      <c r="B9" s="30" t="s">
        <v>34</v>
      </c>
      <c r="C9" s="31" t="s">
        <v>35</v>
      </c>
      <c r="D9" s="31" t="s">
        <v>36</v>
      </c>
      <c r="E9" s="30">
        <v>3</v>
      </c>
      <c r="F9" s="33" t="s">
        <v>17</v>
      </c>
      <c r="G9" s="34" t="s">
        <v>27</v>
      </c>
      <c r="H9" s="30" t="s">
        <v>37</v>
      </c>
      <c r="I9" s="30" t="s">
        <v>20</v>
      </c>
      <c r="J9" s="30" t="s">
        <v>29</v>
      </c>
      <c r="K9" s="44"/>
    </row>
    <row r="10" spans="1:11" ht="39.75" customHeight="1">
      <c r="A10" s="44"/>
      <c r="B10" s="30" t="s">
        <v>38</v>
      </c>
      <c r="C10" s="31" t="s">
        <v>39</v>
      </c>
      <c r="D10" s="31" t="s">
        <v>40</v>
      </c>
      <c r="E10" s="30">
        <v>2</v>
      </c>
      <c r="F10" s="33" t="s">
        <v>17</v>
      </c>
      <c r="G10" s="34" t="s">
        <v>27</v>
      </c>
      <c r="H10" s="30" t="s">
        <v>41</v>
      </c>
      <c r="I10" s="30" t="s">
        <v>20</v>
      </c>
      <c r="J10" s="30" t="s">
        <v>29</v>
      </c>
      <c r="K10" s="44"/>
    </row>
    <row r="11" spans="1:11" ht="39.75" customHeight="1">
      <c r="A11" s="44"/>
      <c r="B11" s="30" t="s">
        <v>42</v>
      </c>
      <c r="C11" s="31" t="s">
        <v>43</v>
      </c>
      <c r="D11" s="31" t="s">
        <v>44</v>
      </c>
      <c r="E11" s="30">
        <v>1</v>
      </c>
      <c r="F11" s="33" t="s">
        <v>17</v>
      </c>
      <c r="G11" s="34" t="s">
        <v>27</v>
      </c>
      <c r="H11" s="30" t="s">
        <v>45</v>
      </c>
      <c r="I11" s="30" t="s">
        <v>20</v>
      </c>
      <c r="J11" s="30" t="s">
        <v>29</v>
      </c>
      <c r="K11" s="44"/>
    </row>
    <row r="12" spans="1:11" ht="39.75" customHeight="1">
      <c r="A12" s="44"/>
      <c r="B12" s="30" t="s">
        <v>46</v>
      </c>
      <c r="C12" s="31" t="s">
        <v>47</v>
      </c>
      <c r="D12" s="31" t="s">
        <v>48</v>
      </c>
      <c r="E12" s="30">
        <v>2</v>
      </c>
      <c r="F12" s="33" t="s">
        <v>17</v>
      </c>
      <c r="G12" s="34" t="s">
        <v>27</v>
      </c>
      <c r="H12" s="30" t="s">
        <v>49</v>
      </c>
      <c r="I12" s="30" t="s">
        <v>20</v>
      </c>
      <c r="J12" s="30" t="s">
        <v>29</v>
      </c>
      <c r="K12" s="44"/>
    </row>
    <row r="13" spans="1:11" ht="39.75" customHeight="1">
      <c r="A13" s="44"/>
      <c r="B13" s="30" t="s">
        <v>50</v>
      </c>
      <c r="C13" s="31" t="s">
        <v>51</v>
      </c>
      <c r="D13" s="31" t="s">
        <v>52</v>
      </c>
      <c r="E13" s="30">
        <v>1</v>
      </c>
      <c r="F13" s="33" t="s">
        <v>17</v>
      </c>
      <c r="G13" s="34" t="s">
        <v>27</v>
      </c>
      <c r="H13" s="30" t="s">
        <v>53</v>
      </c>
      <c r="I13" s="30" t="s">
        <v>20</v>
      </c>
      <c r="J13" s="30" t="s">
        <v>29</v>
      </c>
      <c r="K13" s="44"/>
    </row>
    <row r="14" spans="1:11" ht="39.75" customHeight="1">
      <c r="A14" s="44"/>
      <c r="B14" s="30" t="s">
        <v>54</v>
      </c>
      <c r="C14" s="31" t="s">
        <v>55</v>
      </c>
      <c r="D14" s="31" t="s">
        <v>56</v>
      </c>
      <c r="E14" s="30">
        <v>1</v>
      </c>
      <c r="F14" s="33" t="s">
        <v>17</v>
      </c>
      <c r="G14" s="34" t="s">
        <v>27</v>
      </c>
      <c r="H14" s="30" t="s">
        <v>57</v>
      </c>
      <c r="I14" s="30" t="s">
        <v>20</v>
      </c>
      <c r="J14" s="30" t="s">
        <v>29</v>
      </c>
      <c r="K14" s="44"/>
    </row>
    <row r="15" spans="1:11" ht="45.95" customHeight="1">
      <c r="A15" s="45" t="s">
        <v>58</v>
      </c>
      <c r="B15" s="30" t="s">
        <v>24</v>
      </c>
      <c r="C15" s="31" t="s">
        <v>25</v>
      </c>
      <c r="D15" s="31" t="s">
        <v>59</v>
      </c>
      <c r="E15" s="30">
        <v>5</v>
      </c>
      <c r="F15" s="46" t="s">
        <v>17</v>
      </c>
      <c r="G15" s="34" t="s">
        <v>18</v>
      </c>
      <c r="H15" s="30" t="s">
        <v>19</v>
      </c>
      <c r="I15" s="30" t="s">
        <v>20</v>
      </c>
      <c r="J15" s="48" t="s">
        <v>60</v>
      </c>
      <c r="K15" s="45"/>
    </row>
    <row r="16" spans="1:11" ht="45.95" customHeight="1">
      <c r="A16" s="46"/>
      <c r="B16" s="30" t="s">
        <v>30</v>
      </c>
      <c r="C16" s="31" t="s">
        <v>31</v>
      </c>
      <c r="D16" s="31" t="s">
        <v>61</v>
      </c>
      <c r="E16" s="30">
        <v>3</v>
      </c>
      <c r="F16" s="47"/>
      <c r="G16" s="34" t="s">
        <v>18</v>
      </c>
      <c r="H16" s="30" t="s">
        <v>19</v>
      </c>
      <c r="I16" s="30" t="s">
        <v>20</v>
      </c>
      <c r="J16" s="49"/>
      <c r="K16" s="46"/>
    </row>
    <row r="17" spans="1:11" ht="40.5" customHeight="1">
      <c r="A17" s="45" t="s">
        <v>62</v>
      </c>
      <c r="B17" s="30" t="s">
        <v>24</v>
      </c>
      <c r="C17" s="31" t="s">
        <v>25</v>
      </c>
      <c r="D17" s="31" t="s">
        <v>59</v>
      </c>
      <c r="E17" s="30">
        <v>10</v>
      </c>
      <c r="F17" s="46" t="s">
        <v>17</v>
      </c>
      <c r="G17" s="34" t="s">
        <v>18</v>
      </c>
      <c r="H17" s="30" t="s">
        <v>19</v>
      </c>
      <c r="I17" s="30" t="s">
        <v>20</v>
      </c>
      <c r="J17" s="49"/>
      <c r="K17" s="46"/>
    </row>
    <row r="18" spans="1:11" ht="40.5" customHeight="1">
      <c r="A18" s="46"/>
      <c r="B18" s="30" t="s">
        <v>30</v>
      </c>
      <c r="C18" s="31" t="s">
        <v>31</v>
      </c>
      <c r="D18" s="31" t="s">
        <v>61</v>
      </c>
      <c r="E18" s="30">
        <v>7</v>
      </c>
      <c r="F18" s="46"/>
      <c r="G18" s="34" t="s">
        <v>18</v>
      </c>
      <c r="H18" s="30" t="s">
        <v>19</v>
      </c>
      <c r="I18" s="30" t="s">
        <v>20</v>
      </c>
      <c r="J18" s="49"/>
      <c r="K18" s="46"/>
    </row>
    <row r="19" spans="1:11" ht="40.5" customHeight="1">
      <c r="A19" s="46"/>
      <c r="B19" s="30" t="s">
        <v>63</v>
      </c>
      <c r="C19" s="31" t="s">
        <v>35</v>
      </c>
      <c r="D19" s="31" t="s">
        <v>64</v>
      </c>
      <c r="E19" s="30">
        <v>1</v>
      </c>
      <c r="F19" s="47"/>
      <c r="G19" s="34" t="s">
        <v>18</v>
      </c>
      <c r="H19" s="30" t="s">
        <v>65</v>
      </c>
      <c r="I19" s="30" t="s">
        <v>20</v>
      </c>
      <c r="J19" s="49"/>
      <c r="K19" s="46"/>
    </row>
    <row r="20" spans="1:11" ht="40.5" customHeight="1">
      <c r="A20" s="47"/>
      <c r="B20" s="30" t="s">
        <v>54</v>
      </c>
      <c r="C20" s="31" t="s">
        <v>39</v>
      </c>
      <c r="D20" s="31" t="s">
        <v>66</v>
      </c>
      <c r="E20" s="30">
        <v>1</v>
      </c>
      <c r="F20" s="33"/>
      <c r="G20" s="34" t="s">
        <v>18</v>
      </c>
      <c r="H20" s="30" t="s">
        <v>57</v>
      </c>
      <c r="I20" s="30" t="s">
        <v>20</v>
      </c>
      <c r="J20" s="50"/>
      <c r="K20" s="47"/>
    </row>
    <row r="21" spans="1:11" ht="29.25" customHeight="1">
      <c r="A21" s="44" t="s">
        <v>67</v>
      </c>
      <c r="B21" s="44"/>
      <c r="C21" s="44"/>
      <c r="D21" s="44"/>
      <c r="E21" s="30">
        <f>SUM(E4:E20)</f>
        <v>48</v>
      </c>
      <c r="F21" s="30"/>
      <c r="G21" s="34"/>
      <c r="H21" s="30"/>
      <c r="I21" s="30"/>
      <c r="J21" s="31"/>
      <c r="K21" s="30"/>
    </row>
    <row r="64670" spans="5:5" s="26" customFormat="1" ht="26.1" customHeight="1">
      <c r="E64670" s="28">
        <f>SUM(E2:E64669)</f>
        <v>96</v>
      </c>
    </row>
  </sheetData>
  <mergeCells count="12">
    <mergeCell ref="A2:K2"/>
    <mergeCell ref="A21:D21"/>
    <mergeCell ref="A4:A6"/>
    <mergeCell ref="A7:A14"/>
    <mergeCell ref="A15:A16"/>
    <mergeCell ref="A17:A20"/>
    <mergeCell ref="F15:F16"/>
    <mergeCell ref="F17:F19"/>
    <mergeCell ref="J15:J20"/>
    <mergeCell ref="K4:K6"/>
    <mergeCell ref="K7:K14"/>
    <mergeCell ref="K15:K20"/>
  </mergeCells>
  <phoneticPr fontId="14" type="noConversion"/>
  <printOptions horizontalCentered="1"/>
  <pageMargins left="0.196527777777778" right="0.196527777777778" top="0.196527777777778" bottom="0.118055555555556" header="0.196527777777778" footer="0.2361111111111109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177"/>
  <sheetViews>
    <sheetView tabSelected="1" workbookViewId="0">
      <pane xSplit="9" ySplit="3" topLeftCell="J75" activePane="bottomRight" state="frozen"/>
      <selection pane="topRight"/>
      <selection pane="bottomLeft"/>
      <selection pane="bottomRight" activeCell="L79" sqref="L79"/>
    </sheetView>
  </sheetViews>
  <sheetFormatPr defaultColWidth="9" defaultRowHeight="54" customHeight="1"/>
  <cols>
    <col min="1" max="1" width="4.625" style="2" customWidth="1"/>
    <col min="2" max="2" width="12.875" style="5" customWidth="1"/>
    <col min="3" max="3" width="12.625" style="2" customWidth="1"/>
    <col min="4" max="4" width="25.75" style="2" customWidth="1"/>
    <col min="5" max="5" width="10.375" style="2" customWidth="1"/>
    <col min="6" max="6" width="9.625" style="2" customWidth="1"/>
    <col min="7" max="7" width="8.25" style="2" customWidth="1"/>
    <col min="8" max="8" width="5.75" style="6" customWidth="1"/>
    <col min="9" max="9" width="6.5" style="2" customWidth="1"/>
    <col min="10" max="16371" width="9" style="2"/>
    <col min="16372" max="16384" width="9" style="7"/>
  </cols>
  <sheetData>
    <row r="1" spans="1:9" s="1" customFormat="1" ht="43.5" customHeight="1">
      <c r="A1" s="51" t="s">
        <v>274</v>
      </c>
      <c r="B1" s="51"/>
      <c r="C1" s="51"/>
      <c r="D1" s="51"/>
      <c r="E1" s="51"/>
      <c r="F1" s="51"/>
      <c r="G1" s="51"/>
      <c r="H1" s="51"/>
      <c r="I1" s="51"/>
    </row>
    <row r="2" spans="1:9" s="1" customFormat="1" ht="21" customHeight="1">
      <c r="A2" s="8"/>
      <c r="B2" s="8"/>
      <c r="C2" s="9"/>
      <c r="D2" s="8"/>
      <c r="E2" s="52" t="s">
        <v>68</v>
      </c>
      <c r="F2" s="52"/>
      <c r="G2" s="52"/>
      <c r="H2" s="52"/>
      <c r="I2" s="52"/>
    </row>
    <row r="3" spans="1:9" s="2" customFormat="1" ht="37.5" customHeight="1">
      <c r="A3" s="10" t="s">
        <v>69</v>
      </c>
      <c r="B3" s="10" t="s">
        <v>70</v>
      </c>
      <c r="C3" s="11" t="s">
        <v>71</v>
      </c>
      <c r="D3" s="11" t="s">
        <v>72</v>
      </c>
      <c r="E3" s="11" t="s">
        <v>73</v>
      </c>
      <c r="F3" s="11" t="s">
        <v>74</v>
      </c>
      <c r="G3" s="11" t="s">
        <v>75</v>
      </c>
      <c r="H3" s="11" t="s">
        <v>76</v>
      </c>
      <c r="I3" s="11" t="s">
        <v>12</v>
      </c>
    </row>
    <row r="4" spans="1:9" s="2" customFormat="1" ht="32.1" customHeight="1">
      <c r="A4" s="36">
        <v>1</v>
      </c>
      <c r="B4" s="37" t="s">
        <v>77</v>
      </c>
      <c r="C4" s="38" t="s">
        <v>78</v>
      </c>
      <c r="D4" s="39" t="s">
        <v>79</v>
      </c>
      <c r="E4" s="40">
        <v>78.8</v>
      </c>
      <c r="F4" s="41"/>
      <c r="G4" s="40">
        <f t="shared" ref="G4:G29" si="0">E4</f>
        <v>78.8</v>
      </c>
      <c r="H4" s="41">
        <f t="shared" ref="H4:H14" si="1">RANK(G4,G$4:G$14)</f>
        <v>6</v>
      </c>
      <c r="I4" s="41"/>
    </row>
    <row r="5" spans="1:9" s="2" customFormat="1" ht="32.1" customHeight="1">
      <c r="A5" s="12">
        <v>2</v>
      </c>
      <c r="B5" s="13" t="s">
        <v>80</v>
      </c>
      <c r="C5" s="14" t="s">
        <v>78</v>
      </c>
      <c r="D5" s="15" t="s">
        <v>79</v>
      </c>
      <c r="E5" s="16">
        <v>77.400000000000006</v>
      </c>
      <c r="F5" s="17"/>
      <c r="G5" s="16">
        <f t="shared" si="0"/>
        <v>77.400000000000006</v>
      </c>
      <c r="H5" s="17">
        <f t="shared" si="1"/>
        <v>9</v>
      </c>
      <c r="I5" s="17"/>
    </row>
    <row r="6" spans="1:9" s="2" customFormat="1" ht="32.1" customHeight="1">
      <c r="A6" s="12">
        <v>3</v>
      </c>
      <c r="B6" s="13" t="s">
        <v>81</v>
      </c>
      <c r="C6" s="14" t="s">
        <v>78</v>
      </c>
      <c r="D6" s="15" t="s">
        <v>79</v>
      </c>
      <c r="E6" s="16">
        <v>78.400000000000006</v>
      </c>
      <c r="F6" s="17"/>
      <c r="G6" s="16">
        <f t="shared" si="0"/>
        <v>78.400000000000006</v>
      </c>
      <c r="H6" s="17">
        <f t="shared" si="1"/>
        <v>8</v>
      </c>
      <c r="I6" s="17"/>
    </row>
    <row r="7" spans="1:9" s="2" customFormat="1" ht="32.1" customHeight="1">
      <c r="A7" s="12">
        <v>4</v>
      </c>
      <c r="B7" s="13" t="s">
        <v>82</v>
      </c>
      <c r="C7" s="14" t="s">
        <v>78</v>
      </c>
      <c r="D7" s="15" t="s">
        <v>79</v>
      </c>
      <c r="E7" s="16">
        <v>79.099999999999994</v>
      </c>
      <c r="F7" s="17"/>
      <c r="G7" s="16">
        <f t="shared" si="0"/>
        <v>79.099999999999994</v>
      </c>
      <c r="H7" s="17">
        <f t="shared" si="1"/>
        <v>4</v>
      </c>
      <c r="I7" s="17"/>
    </row>
    <row r="8" spans="1:9" s="2" customFormat="1" ht="32.1" customHeight="1">
      <c r="A8" s="12">
        <v>5</v>
      </c>
      <c r="B8" s="13" t="s">
        <v>83</v>
      </c>
      <c r="C8" s="14" t="s">
        <v>78</v>
      </c>
      <c r="D8" s="15" t="s">
        <v>79</v>
      </c>
      <c r="E8" s="16">
        <v>75.16</v>
      </c>
      <c r="F8" s="17"/>
      <c r="G8" s="16">
        <f t="shared" si="0"/>
        <v>75.16</v>
      </c>
      <c r="H8" s="17">
        <f t="shared" si="1"/>
        <v>11</v>
      </c>
      <c r="I8" s="17"/>
    </row>
    <row r="9" spans="1:9" s="3" customFormat="1" ht="32.1" customHeight="1">
      <c r="A9" s="12">
        <v>6</v>
      </c>
      <c r="B9" s="13" t="s">
        <v>84</v>
      </c>
      <c r="C9" s="14" t="s">
        <v>78</v>
      </c>
      <c r="D9" s="15" t="s">
        <v>79</v>
      </c>
      <c r="E9" s="16">
        <v>79.02</v>
      </c>
      <c r="F9" s="17"/>
      <c r="G9" s="16">
        <f t="shared" si="0"/>
        <v>79.02</v>
      </c>
      <c r="H9" s="17">
        <f t="shared" si="1"/>
        <v>5</v>
      </c>
      <c r="I9" s="17"/>
    </row>
    <row r="10" spans="1:9" s="3" customFormat="1" ht="32.1" customHeight="1">
      <c r="A10" s="12">
        <v>7</v>
      </c>
      <c r="B10" s="13" t="s">
        <v>85</v>
      </c>
      <c r="C10" s="14" t="s">
        <v>78</v>
      </c>
      <c r="D10" s="15" t="s">
        <v>79</v>
      </c>
      <c r="E10" s="16">
        <v>82.2</v>
      </c>
      <c r="F10" s="17"/>
      <c r="G10" s="16">
        <f t="shared" si="0"/>
        <v>82.2</v>
      </c>
      <c r="H10" s="17">
        <f t="shared" si="1"/>
        <v>2</v>
      </c>
      <c r="I10" s="17"/>
    </row>
    <row r="11" spans="1:9" s="2" customFormat="1" ht="32.1" customHeight="1">
      <c r="A11" s="12">
        <v>8</v>
      </c>
      <c r="B11" s="13" t="s">
        <v>86</v>
      </c>
      <c r="C11" s="14" t="s">
        <v>78</v>
      </c>
      <c r="D11" s="15" t="s">
        <v>79</v>
      </c>
      <c r="E11" s="16">
        <v>77.3</v>
      </c>
      <c r="F11" s="17"/>
      <c r="G11" s="16">
        <f t="shared" si="0"/>
        <v>77.3</v>
      </c>
      <c r="H11" s="17">
        <f t="shared" si="1"/>
        <v>10</v>
      </c>
      <c r="I11" s="17"/>
    </row>
    <row r="12" spans="1:9" s="3" customFormat="1" ht="32.1" customHeight="1">
      <c r="A12" s="12">
        <v>9</v>
      </c>
      <c r="B12" s="13" t="s">
        <v>87</v>
      </c>
      <c r="C12" s="14" t="s">
        <v>78</v>
      </c>
      <c r="D12" s="15" t="s">
        <v>79</v>
      </c>
      <c r="E12" s="16">
        <v>78.44</v>
      </c>
      <c r="F12" s="17"/>
      <c r="G12" s="16">
        <f t="shared" si="0"/>
        <v>78.44</v>
      </c>
      <c r="H12" s="17">
        <f t="shared" si="1"/>
        <v>7</v>
      </c>
      <c r="I12" s="17"/>
    </row>
    <row r="13" spans="1:9" s="2" customFormat="1" ht="32.1" customHeight="1">
      <c r="A13" s="12">
        <v>10</v>
      </c>
      <c r="B13" s="13" t="s">
        <v>88</v>
      </c>
      <c r="C13" s="14" t="s">
        <v>78</v>
      </c>
      <c r="D13" s="15" t="s">
        <v>79</v>
      </c>
      <c r="E13" s="16">
        <v>80.66</v>
      </c>
      <c r="F13" s="17"/>
      <c r="G13" s="16">
        <f t="shared" si="0"/>
        <v>80.66</v>
      </c>
      <c r="H13" s="17">
        <f t="shared" si="1"/>
        <v>3</v>
      </c>
      <c r="I13" s="17"/>
    </row>
    <row r="14" spans="1:9" s="3" customFormat="1" ht="32.1" customHeight="1">
      <c r="A14" s="12">
        <v>11</v>
      </c>
      <c r="B14" s="13" t="s">
        <v>89</v>
      </c>
      <c r="C14" s="14" t="s">
        <v>78</v>
      </c>
      <c r="D14" s="15" t="s">
        <v>79</v>
      </c>
      <c r="E14" s="16">
        <v>82.62</v>
      </c>
      <c r="F14" s="17"/>
      <c r="G14" s="16">
        <f t="shared" si="0"/>
        <v>82.62</v>
      </c>
      <c r="H14" s="17">
        <f t="shared" si="1"/>
        <v>1</v>
      </c>
      <c r="I14" s="17"/>
    </row>
    <row r="15" spans="1:9" s="2" customFormat="1" ht="32.1" customHeight="1">
      <c r="A15" s="12">
        <v>12</v>
      </c>
      <c r="B15" s="13" t="s">
        <v>90</v>
      </c>
      <c r="C15" s="14" t="s">
        <v>78</v>
      </c>
      <c r="D15" s="18" t="s">
        <v>91</v>
      </c>
      <c r="E15" s="16">
        <v>77.400000000000006</v>
      </c>
      <c r="F15" s="17"/>
      <c r="G15" s="16">
        <f t="shared" si="0"/>
        <v>77.400000000000006</v>
      </c>
      <c r="H15" s="17">
        <f t="shared" ref="H15:H23" si="2">RANK(G15,G$15:G$23)</f>
        <v>8</v>
      </c>
      <c r="I15" s="17"/>
    </row>
    <row r="16" spans="1:9" s="2" customFormat="1" ht="32.1" customHeight="1">
      <c r="A16" s="12">
        <v>13</v>
      </c>
      <c r="B16" s="13" t="s">
        <v>92</v>
      </c>
      <c r="C16" s="14" t="s">
        <v>78</v>
      </c>
      <c r="D16" s="18" t="s">
        <v>91</v>
      </c>
      <c r="E16" s="16">
        <v>74.099999999999994</v>
      </c>
      <c r="F16" s="17"/>
      <c r="G16" s="16">
        <f t="shared" si="0"/>
        <v>74.099999999999994</v>
      </c>
      <c r="H16" s="17">
        <f t="shared" si="2"/>
        <v>9</v>
      </c>
      <c r="I16" s="17"/>
    </row>
    <row r="17" spans="1:9" s="2" customFormat="1" ht="32.1" customHeight="1">
      <c r="A17" s="12">
        <v>14</v>
      </c>
      <c r="B17" s="13" t="s">
        <v>93</v>
      </c>
      <c r="C17" s="14" t="s">
        <v>78</v>
      </c>
      <c r="D17" s="18" t="s">
        <v>91</v>
      </c>
      <c r="E17" s="16">
        <v>79.099999999999994</v>
      </c>
      <c r="F17" s="17"/>
      <c r="G17" s="16">
        <f t="shared" si="0"/>
        <v>79.099999999999994</v>
      </c>
      <c r="H17" s="17">
        <f t="shared" si="2"/>
        <v>6</v>
      </c>
      <c r="I17" s="17"/>
    </row>
    <row r="18" spans="1:9" s="2" customFormat="1" ht="32.1" customHeight="1">
      <c r="A18" s="12">
        <v>15</v>
      </c>
      <c r="B18" s="13" t="s">
        <v>94</v>
      </c>
      <c r="C18" s="14" t="s">
        <v>78</v>
      </c>
      <c r="D18" s="18" t="s">
        <v>91</v>
      </c>
      <c r="E18" s="16">
        <v>81.12</v>
      </c>
      <c r="F18" s="17"/>
      <c r="G18" s="16">
        <f t="shared" si="0"/>
        <v>81.12</v>
      </c>
      <c r="H18" s="17">
        <f t="shared" si="2"/>
        <v>2</v>
      </c>
      <c r="I18" s="17"/>
    </row>
    <row r="19" spans="1:9" s="2" customFormat="1" ht="32.1" customHeight="1">
      <c r="A19" s="12">
        <v>16</v>
      </c>
      <c r="B19" s="13" t="s">
        <v>95</v>
      </c>
      <c r="C19" s="14" t="s">
        <v>78</v>
      </c>
      <c r="D19" s="19" t="s">
        <v>91</v>
      </c>
      <c r="E19" s="16">
        <v>78.900000000000006</v>
      </c>
      <c r="F19" s="17"/>
      <c r="G19" s="16">
        <f t="shared" si="0"/>
        <v>78.900000000000006</v>
      </c>
      <c r="H19" s="17">
        <f t="shared" si="2"/>
        <v>7</v>
      </c>
      <c r="I19" s="17"/>
    </row>
    <row r="20" spans="1:9" s="2" customFormat="1" ht="32.1" customHeight="1">
      <c r="A20" s="12">
        <v>17</v>
      </c>
      <c r="B20" s="13" t="s">
        <v>96</v>
      </c>
      <c r="C20" s="14" t="s">
        <v>78</v>
      </c>
      <c r="D20" s="19" t="s">
        <v>91</v>
      </c>
      <c r="E20" s="16">
        <v>79.5</v>
      </c>
      <c r="F20" s="17"/>
      <c r="G20" s="16">
        <f t="shared" si="0"/>
        <v>79.5</v>
      </c>
      <c r="H20" s="17">
        <f t="shared" si="2"/>
        <v>5</v>
      </c>
      <c r="I20" s="17"/>
    </row>
    <row r="21" spans="1:9" s="2" customFormat="1" ht="32.1" customHeight="1">
      <c r="A21" s="12">
        <v>18</v>
      </c>
      <c r="B21" s="13" t="s">
        <v>97</v>
      </c>
      <c r="C21" s="14" t="s">
        <v>78</v>
      </c>
      <c r="D21" s="18" t="s">
        <v>91</v>
      </c>
      <c r="E21" s="16">
        <v>80.099999999999994</v>
      </c>
      <c r="F21" s="17"/>
      <c r="G21" s="16">
        <f t="shared" si="0"/>
        <v>80.099999999999994</v>
      </c>
      <c r="H21" s="17">
        <f t="shared" si="2"/>
        <v>4</v>
      </c>
      <c r="I21" s="17"/>
    </row>
    <row r="22" spans="1:9" s="2" customFormat="1" ht="32.1" customHeight="1">
      <c r="A22" s="12">
        <v>19</v>
      </c>
      <c r="B22" s="13" t="s">
        <v>98</v>
      </c>
      <c r="C22" s="14" t="s">
        <v>78</v>
      </c>
      <c r="D22" s="18" t="s">
        <v>91</v>
      </c>
      <c r="E22" s="16">
        <v>81</v>
      </c>
      <c r="F22" s="17"/>
      <c r="G22" s="16">
        <f t="shared" si="0"/>
        <v>81</v>
      </c>
      <c r="H22" s="17">
        <f t="shared" si="2"/>
        <v>3</v>
      </c>
      <c r="I22" s="17"/>
    </row>
    <row r="23" spans="1:9" s="2" customFormat="1" ht="32.1" customHeight="1">
      <c r="A23" s="12">
        <v>20</v>
      </c>
      <c r="B23" s="13" t="s">
        <v>99</v>
      </c>
      <c r="C23" s="14" t="s">
        <v>78</v>
      </c>
      <c r="D23" s="18" t="s">
        <v>91</v>
      </c>
      <c r="E23" s="16">
        <v>82.6</v>
      </c>
      <c r="F23" s="17"/>
      <c r="G23" s="16">
        <f t="shared" si="0"/>
        <v>82.6</v>
      </c>
      <c r="H23" s="17">
        <f t="shared" si="2"/>
        <v>1</v>
      </c>
      <c r="I23" s="17"/>
    </row>
    <row r="24" spans="1:9" s="2" customFormat="1" ht="32.1" customHeight="1">
      <c r="A24" s="12">
        <v>21</v>
      </c>
      <c r="B24" s="13" t="s">
        <v>100</v>
      </c>
      <c r="C24" s="14" t="s">
        <v>78</v>
      </c>
      <c r="D24" s="18" t="s">
        <v>22</v>
      </c>
      <c r="E24" s="16">
        <v>79.84</v>
      </c>
      <c r="F24" s="17"/>
      <c r="G24" s="16">
        <f t="shared" si="0"/>
        <v>79.84</v>
      </c>
      <c r="H24" s="17">
        <f t="shared" ref="H24:H36" si="3">RANK(G24,G$24:G$37)</f>
        <v>1</v>
      </c>
      <c r="I24" s="17"/>
    </row>
    <row r="25" spans="1:9" s="2" customFormat="1" ht="32.1" customHeight="1">
      <c r="A25" s="12">
        <v>22</v>
      </c>
      <c r="B25" s="13" t="s">
        <v>101</v>
      </c>
      <c r="C25" s="14" t="s">
        <v>78</v>
      </c>
      <c r="D25" s="18" t="s">
        <v>22</v>
      </c>
      <c r="E25" s="16">
        <v>79.22</v>
      </c>
      <c r="F25" s="17"/>
      <c r="G25" s="16">
        <f t="shared" si="0"/>
        <v>79.22</v>
      </c>
      <c r="H25" s="17">
        <f t="shared" si="3"/>
        <v>3</v>
      </c>
      <c r="I25" s="17"/>
    </row>
    <row r="26" spans="1:9" s="2" customFormat="1" ht="32.1" customHeight="1">
      <c r="A26" s="12">
        <v>23</v>
      </c>
      <c r="B26" s="13" t="s">
        <v>102</v>
      </c>
      <c r="C26" s="14" t="s">
        <v>78</v>
      </c>
      <c r="D26" s="18" t="s">
        <v>22</v>
      </c>
      <c r="E26" s="16">
        <v>78.2</v>
      </c>
      <c r="F26" s="17"/>
      <c r="G26" s="16">
        <f t="shared" si="0"/>
        <v>78.2</v>
      </c>
      <c r="H26" s="17">
        <f t="shared" si="3"/>
        <v>6</v>
      </c>
      <c r="I26" s="17"/>
    </row>
    <row r="27" spans="1:9" s="2" customFormat="1" ht="32.1" customHeight="1">
      <c r="A27" s="12">
        <v>24</v>
      </c>
      <c r="B27" s="13" t="s">
        <v>103</v>
      </c>
      <c r="C27" s="14" t="s">
        <v>78</v>
      </c>
      <c r="D27" s="18" t="s">
        <v>22</v>
      </c>
      <c r="E27" s="16">
        <v>70.400000000000006</v>
      </c>
      <c r="F27" s="17"/>
      <c r="G27" s="16">
        <f t="shared" si="0"/>
        <v>70.400000000000006</v>
      </c>
      <c r="H27" s="17">
        <f t="shared" si="3"/>
        <v>12</v>
      </c>
      <c r="I27" s="17"/>
    </row>
    <row r="28" spans="1:9" s="2" customFormat="1" ht="32.1" customHeight="1">
      <c r="A28" s="12">
        <v>25</v>
      </c>
      <c r="B28" s="13" t="s">
        <v>104</v>
      </c>
      <c r="C28" s="14" t="s">
        <v>78</v>
      </c>
      <c r="D28" s="18" t="s">
        <v>22</v>
      </c>
      <c r="E28" s="16">
        <v>79.8</v>
      </c>
      <c r="F28" s="17"/>
      <c r="G28" s="16">
        <f t="shared" si="0"/>
        <v>79.8</v>
      </c>
      <c r="H28" s="17">
        <f t="shared" si="3"/>
        <v>2</v>
      </c>
      <c r="I28" s="17"/>
    </row>
    <row r="29" spans="1:9" s="2" customFormat="1" ht="32.1" customHeight="1">
      <c r="A29" s="12">
        <v>26</v>
      </c>
      <c r="B29" s="13" t="s">
        <v>105</v>
      </c>
      <c r="C29" s="14" t="s">
        <v>78</v>
      </c>
      <c r="D29" s="18" t="s">
        <v>22</v>
      </c>
      <c r="E29" s="16">
        <v>75.3</v>
      </c>
      <c r="F29" s="17"/>
      <c r="G29" s="16">
        <f t="shared" si="0"/>
        <v>75.3</v>
      </c>
      <c r="H29" s="17">
        <f t="shared" si="3"/>
        <v>9</v>
      </c>
      <c r="I29" s="17"/>
    </row>
    <row r="30" spans="1:9" s="2" customFormat="1" ht="32.1" customHeight="1">
      <c r="A30" s="12">
        <v>27</v>
      </c>
      <c r="B30" s="13" t="s">
        <v>106</v>
      </c>
      <c r="C30" s="14" t="s">
        <v>78</v>
      </c>
      <c r="D30" s="18" t="s">
        <v>22</v>
      </c>
      <c r="E30" s="17" t="s">
        <v>107</v>
      </c>
      <c r="F30" s="17"/>
      <c r="G30" s="16"/>
      <c r="H30" s="17"/>
      <c r="I30" s="17"/>
    </row>
    <row r="31" spans="1:9" s="2" customFormat="1" ht="32.1" customHeight="1">
      <c r="A31" s="12">
        <v>28</v>
      </c>
      <c r="B31" s="13" t="s">
        <v>108</v>
      </c>
      <c r="C31" s="14" t="s">
        <v>78</v>
      </c>
      <c r="D31" s="18" t="s">
        <v>22</v>
      </c>
      <c r="E31" s="16">
        <v>78.239999999999995</v>
      </c>
      <c r="F31" s="17"/>
      <c r="G31" s="16">
        <f t="shared" ref="G31:G36" si="4">E31</f>
        <v>78.239999999999995</v>
      </c>
      <c r="H31" s="17">
        <f t="shared" si="3"/>
        <v>5</v>
      </c>
      <c r="I31" s="17"/>
    </row>
    <row r="32" spans="1:9" s="2" customFormat="1" ht="32.1" customHeight="1">
      <c r="A32" s="12">
        <v>29</v>
      </c>
      <c r="B32" s="13" t="s">
        <v>109</v>
      </c>
      <c r="C32" s="14" t="s">
        <v>78</v>
      </c>
      <c r="D32" s="18" t="s">
        <v>22</v>
      </c>
      <c r="E32" s="16">
        <v>74.099999999999994</v>
      </c>
      <c r="F32" s="17"/>
      <c r="G32" s="16">
        <f t="shared" si="4"/>
        <v>74.099999999999994</v>
      </c>
      <c r="H32" s="17">
        <f t="shared" si="3"/>
        <v>10</v>
      </c>
      <c r="I32" s="17"/>
    </row>
    <row r="33" spans="1:9" s="2" customFormat="1" ht="32.1" customHeight="1">
      <c r="A33" s="12">
        <v>30</v>
      </c>
      <c r="B33" s="13" t="s">
        <v>110</v>
      </c>
      <c r="C33" s="14" t="s">
        <v>78</v>
      </c>
      <c r="D33" s="18" t="s">
        <v>22</v>
      </c>
      <c r="E33" s="16">
        <v>77.2</v>
      </c>
      <c r="F33" s="17"/>
      <c r="G33" s="16">
        <f t="shared" si="4"/>
        <v>77.2</v>
      </c>
      <c r="H33" s="17">
        <f t="shared" si="3"/>
        <v>8</v>
      </c>
      <c r="I33" s="17"/>
    </row>
    <row r="34" spans="1:9" s="2" customFormat="1" ht="32.1" customHeight="1">
      <c r="A34" s="12">
        <v>31</v>
      </c>
      <c r="B34" s="13" t="s">
        <v>111</v>
      </c>
      <c r="C34" s="14" t="s">
        <v>78</v>
      </c>
      <c r="D34" s="18" t="s">
        <v>22</v>
      </c>
      <c r="E34" s="16">
        <v>72.8</v>
      </c>
      <c r="F34" s="17"/>
      <c r="G34" s="16">
        <f t="shared" si="4"/>
        <v>72.8</v>
      </c>
      <c r="H34" s="17">
        <f t="shared" si="3"/>
        <v>11</v>
      </c>
      <c r="I34" s="17"/>
    </row>
    <row r="35" spans="1:9" s="2" customFormat="1" ht="32.1" customHeight="1">
      <c r="A35" s="12">
        <v>32</v>
      </c>
      <c r="B35" s="13" t="s">
        <v>112</v>
      </c>
      <c r="C35" s="14" t="s">
        <v>78</v>
      </c>
      <c r="D35" s="18" t="s">
        <v>22</v>
      </c>
      <c r="E35" s="16">
        <v>78.16</v>
      </c>
      <c r="F35" s="17"/>
      <c r="G35" s="16">
        <f t="shared" si="4"/>
        <v>78.16</v>
      </c>
      <c r="H35" s="17">
        <f t="shared" si="3"/>
        <v>7</v>
      </c>
      <c r="I35" s="17"/>
    </row>
    <row r="36" spans="1:9" s="2" customFormat="1" ht="32.1" customHeight="1">
      <c r="A36" s="12">
        <v>33</v>
      </c>
      <c r="B36" s="13" t="s">
        <v>113</v>
      </c>
      <c r="C36" s="14" t="s">
        <v>78</v>
      </c>
      <c r="D36" s="18" t="s">
        <v>22</v>
      </c>
      <c r="E36" s="16">
        <v>78.5</v>
      </c>
      <c r="F36" s="17"/>
      <c r="G36" s="16">
        <f t="shared" si="4"/>
        <v>78.5</v>
      </c>
      <c r="H36" s="17">
        <f t="shared" si="3"/>
        <v>4</v>
      </c>
      <c r="I36" s="17"/>
    </row>
    <row r="37" spans="1:9" s="2" customFormat="1" ht="32.1" customHeight="1">
      <c r="A37" s="12">
        <v>34</v>
      </c>
      <c r="B37" s="13" t="s">
        <v>114</v>
      </c>
      <c r="C37" s="14" t="s">
        <v>78</v>
      </c>
      <c r="D37" s="18" t="s">
        <v>22</v>
      </c>
      <c r="E37" s="17" t="s">
        <v>107</v>
      </c>
      <c r="F37" s="17"/>
      <c r="G37" s="16"/>
      <c r="H37" s="17"/>
      <c r="I37" s="17"/>
    </row>
    <row r="38" spans="1:9" s="2" customFormat="1" ht="32.1" customHeight="1">
      <c r="A38" s="12">
        <v>35</v>
      </c>
      <c r="B38" s="13" t="s">
        <v>115</v>
      </c>
      <c r="C38" s="14" t="s">
        <v>116</v>
      </c>
      <c r="D38" s="18" t="s">
        <v>117</v>
      </c>
      <c r="E38" s="16">
        <v>78</v>
      </c>
      <c r="F38" s="17">
        <v>83.02</v>
      </c>
      <c r="G38" s="16">
        <f t="shared" ref="G38:G41" si="5">E38*0.7+F38*0.3</f>
        <v>79.506</v>
      </c>
      <c r="H38" s="17">
        <f t="shared" ref="H38:H43" si="6">RANK(G38,G$38:G$43)</f>
        <v>3</v>
      </c>
      <c r="I38" s="17"/>
    </row>
    <row r="39" spans="1:9" s="2" customFormat="1" ht="32.1" customHeight="1">
      <c r="A39" s="12">
        <v>36</v>
      </c>
      <c r="B39" s="13" t="s">
        <v>118</v>
      </c>
      <c r="C39" s="14" t="s">
        <v>116</v>
      </c>
      <c r="D39" s="18" t="s">
        <v>117</v>
      </c>
      <c r="E39" s="16">
        <v>81.8</v>
      </c>
      <c r="F39" s="17">
        <v>87.09</v>
      </c>
      <c r="G39" s="16">
        <f t="shared" si="5"/>
        <v>83.386999999999986</v>
      </c>
      <c r="H39" s="17">
        <f t="shared" si="6"/>
        <v>1</v>
      </c>
      <c r="I39" s="17"/>
    </row>
    <row r="40" spans="1:9" s="2" customFormat="1" ht="32.1" customHeight="1">
      <c r="A40" s="12">
        <v>37</v>
      </c>
      <c r="B40" s="13" t="s">
        <v>119</v>
      </c>
      <c r="C40" s="14" t="s">
        <v>116</v>
      </c>
      <c r="D40" s="18" t="s">
        <v>117</v>
      </c>
      <c r="E40" s="16">
        <v>80.599999999999994</v>
      </c>
      <c r="F40" s="17">
        <v>66.790000000000006</v>
      </c>
      <c r="G40" s="16">
        <f t="shared" si="5"/>
        <v>76.456999999999994</v>
      </c>
      <c r="H40" s="17">
        <f t="shared" si="6"/>
        <v>4</v>
      </c>
      <c r="I40" s="17"/>
    </row>
    <row r="41" spans="1:9" s="2" customFormat="1" ht="32.1" customHeight="1">
      <c r="A41" s="12">
        <v>38</v>
      </c>
      <c r="B41" s="13" t="s">
        <v>120</v>
      </c>
      <c r="C41" s="14" t="s">
        <v>116</v>
      </c>
      <c r="D41" s="18" t="s">
        <v>117</v>
      </c>
      <c r="E41" s="16">
        <v>78.400000000000006</v>
      </c>
      <c r="F41" s="17">
        <v>69.95</v>
      </c>
      <c r="G41" s="16">
        <f t="shared" si="5"/>
        <v>75.865000000000009</v>
      </c>
      <c r="H41" s="17">
        <f t="shared" si="6"/>
        <v>5</v>
      </c>
      <c r="I41" s="17"/>
    </row>
    <row r="42" spans="1:9" s="2" customFormat="1" ht="32.1" customHeight="1">
      <c r="A42" s="12">
        <v>39</v>
      </c>
      <c r="B42" s="13" t="s">
        <v>121</v>
      </c>
      <c r="C42" s="14" t="s">
        <v>116</v>
      </c>
      <c r="D42" s="18" t="s">
        <v>117</v>
      </c>
      <c r="E42" s="16">
        <v>80.099999999999994</v>
      </c>
      <c r="F42" s="17"/>
      <c r="G42" s="16">
        <f>E42</f>
        <v>80.099999999999994</v>
      </c>
      <c r="H42" s="17">
        <f t="shared" si="6"/>
        <v>2</v>
      </c>
      <c r="I42" s="17"/>
    </row>
    <row r="43" spans="1:9" s="2" customFormat="1" ht="32.1" customHeight="1">
      <c r="A43" s="12">
        <v>40</v>
      </c>
      <c r="B43" s="13" t="s">
        <v>122</v>
      </c>
      <c r="C43" s="14" t="s">
        <v>116</v>
      </c>
      <c r="D43" s="18" t="s">
        <v>117</v>
      </c>
      <c r="E43" s="16">
        <v>78.400000000000006</v>
      </c>
      <c r="F43" s="17">
        <v>65.34</v>
      </c>
      <c r="G43" s="16">
        <f t="shared" ref="G43:G49" si="7">E43*0.7+F43*0.3</f>
        <v>74.481999999999999</v>
      </c>
      <c r="H43" s="17">
        <f t="shared" si="6"/>
        <v>6</v>
      </c>
      <c r="I43" s="17"/>
    </row>
    <row r="44" spans="1:9" s="2" customFormat="1" ht="32.1" customHeight="1">
      <c r="A44" s="12">
        <v>41</v>
      </c>
      <c r="B44" s="13" t="s">
        <v>123</v>
      </c>
      <c r="C44" s="14" t="s">
        <v>116</v>
      </c>
      <c r="D44" s="18" t="s">
        <v>124</v>
      </c>
      <c r="E44" s="16">
        <v>74.7</v>
      </c>
      <c r="F44" s="17"/>
      <c r="G44" s="16">
        <f>E44</f>
        <v>74.7</v>
      </c>
      <c r="H44" s="17">
        <f>RANK(G44,G$44:G$52)</f>
        <v>5</v>
      </c>
      <c r="I44" s="17"/>
    </row>
    <row r="45" spans="1:9" s="2" customFormat="1" ht="32.1" customHeight="1">
      <c r="A45" s="12">
        <v>42</v>
      </c>
      <c r="B45" s="13" t="s">
        <v>125</v>
      </c>
      <c r="C45" s="14" t="s">
        <v>116</v>
      </c>
      <c r="D45" s="18" t="s">
        <v>124</v>
      </c>
      <c r="E45" s="16">
        <v>77.900000000000006</v>
      </c>
      <c r="F45" s="17">
        <v>53.65</v>
      </c>
      <c r="G45" s="16">
        <f t="shared" si="7"/>
        <v>70.625</v>
      </c>
      <c r="H45" s="17">
        <f t="shared" ref="H45:H52" si="8">RANK(G45,G$44:G$52)</f>
        <v>8</v>
      </c>
      <c r="I45" s="17"/>
    </row>
    <row r="46" spans="1:9" s="2" customFormat="1" ht="32.1" customHeight="1">
      <c r="A46" s="12">
        <v>43</v>
      </c>
      <c r="B46" s="13" t="s">
        <v>126</v>
      </c>
      <c r="C46" s="14" t="s">
        <v>116</v>
      </c>
      <c r="D46" s="18" t="s">
        <v>124</v>
      </c>
      <c r="E46" s="16">
        <v>75.900000000000006</v>
      </c>
      <c r="F46" s="17">
        <v>88.12</v>
      </c>
      <c r="G46" s="16">
        <f t="shared" si="7"/>
        <v>79.566000000000003</v>
      </c>
      <c r="H46" s="17">
        <f t="shared" si="8"/>
        <v>3</v>
      </c>
      <c r="I46" s="17"/>
    </row>
    <row r="47" spans="1:9" s="2" customFormat="1" ht="32.1" customHeight="1">
      <c r="A47" s="12">
        <v>44</v>
      </c>
      <c r="B47" s="13" t="s">
        <v>127</v>
      </c>
      <c r="C47" s="14" t="s">
        <v>116</v>
      </c>
      <c r="D47" s="19" t="s">
        <v>124</v>
      </c>
      <c r="E47" s="16">
        <v>75.3</v>
      </c>
      <c r="F47" s="17">
        <v>100</v>
      </c>
      <c r="G47" s="16">
        <f t="shared" si="7"/>
        <v>82.71</v>
      </c>
      <c r="H47" s="17">
        <f t="shared" si="8"/>
        <v>2</v>
      </c>
      <c r="I47" s="17"/>
    </row>
    <row r="48" spans="1:9" s="2" customFormat="1" ht="32.1" customHeight="1">
      <c r="A48" s="12">
        <v>45</v>
      </c>
      <c r="B48" s="13" t="s">
        <v>128</v>
      </c>
      <c r="C48" s="14" t="s">
        <v>116</v>
      </c>
      <c r="D48" s="18" t="s">
        <v>124</v>
      </c>
      <c r="E48" s="16">
        <v>78.099999999999994</v>
      </c>
      <c r="F48" s="17">
        <v>100</v>
      </c>
      <c r="G48" s="16">
        <f t="shared" si="7"/>
        <v>84.669999999999987</v>
      </c>
      <c r="H48" s="17">
        <f t="shared" si="8"/>
        <v>1</v>
      </c>
      <c r="I48" s="17"/>
    </row>
    <row r="49" spans="1:9" s="2" customFormat="1" ht="32.1" customHeight="1">
      <c r="A49" s="12">
        <v>46</v>
      </c>
      <c r="B49" s="13" t="s">
        <v>129</v>
      </c>
      <c r="C49" s="14" t="s">
        <v>116</v>
      </c>
      <c r="D49" s="18" t="s">
        <v>124</v>
      </c>
      <c r="E49" s="16">
        <v>69.7</v>
      </c>
      <c r="F49" s="17">
        <v>72.38</v>
      </c>
      <c r="G49" s="16">
        <f t="shared" si="7"/>
        <v>70.503999999999991</v>
      </c>
      <c r="H49" s="17">
        <f t="shared" si="8"/>
        <v>9</v>
      </c>
      <c r="I49" s="17"/>
    </row>
    <row r="50" spans="1:9" s="2" customFormat="1" ht="32.1" customHeight="1">
      <c r="A50" s="12">
        <v>47</v>
      </c>
      <c r="B50" s="13" t="s">
        <v>130</v>
      </c>
      <c r="C50" s="14" t="s">
        <v>116</v>
      </c>
      <c r="D50" s="18" t="s">
        <v>124</v>
      </c>
      <c r="E50" s="16">
        <v>73.7</v>
      </c>
      <c r="F50" s="17"/>
      <c r="G50" s="16">
        <f>E50</f>
        <v>73.7</v>
      </c>
      <c r="H50" s="17">
        <f t="shared" si="8"/>
        <v>7</v>
      </c>
      <c r="I50" s="17"/>
    </row>
    <row r="51" spans="1:9" s="2" customFormat="1" ht="32.1" customHeight="1">
      <c r="A51" s="12">
        <v>48</v>
      </c>
      <c r="B51" s="13" t="s">
        <v>131</v>
      </c>
      <c r="C51" s="14" t="s">
        <v>116</v>
      </c>
      <c r="D51" s="18" t="s">
        <v>124</v>
      </c>
      <c r="E51" s="16">
        <v>76.7</v>
      </c>
      <c r="F51" s="17">
        <v>69.739999999999995</v>
      </c>
      <c r="G51" s="16">
        <f t="shared" ref="G51:G55" si="9">E51*0.7+F51*0.3</f>
        <v>74.611999999999995</v>
      </c>
      <c r="H51" s="17">
        <f t="shared" si="8"/>
        <v>6</v>
      </c>
      <c r="I51" s="17"/>
    </row>
    <row r="52" spans="1:9" s="2" customFormat="1" ht="32.1" customHeight="1">
      <c r="A52" s="12">
        <v>49</v>
      </c>
      <c r="B52" s="13" t="s">
        <v>132</v>
      </c>
      <c r="C52" s="14" t="s">
        <v>116</v>
      </c>
      <c r="D52" s="18" t="s">
        <v>124</v>
      </c>
      <c r="E52" s="16">
        <v>76.599999999999994</v>
      </c>
      <c r="F52" s="16">
        <v>85.4</v>
      </c>
      <c r="G52" s="16">
        <f t="shared" si="9"/>
        <v>79.239999999999995</v>
      </c>
      <c r="H52" s="17">
        <f t="shared" si="8"/>
        <v>4</v>
      </c>
      <c r="I52" s="17"/>
    </row>
    <row r="53" spans="1:9" s="2" customFormat="1" ht="32.1" customHeight="1">
      <c r="A53" s="12">
        <v>50</v>
      </c>
      <c r="B53" s="13" t="s">
        <v>133</v>
      </c>
      <c r="C53" s="14" t="s">
        <v>116</v>
      </c>
      <c r="D53" s="18" t="s">
        <v>134</v>
      </c>
      <c r="E53" s="16">
        <v>76.3</v>
      </c>
      <c r="F53" s="17">
        <v>94.64</v>
      </c>
      <c r="G53" s="16">
        <f t="shared" si="9"/>
        <v>81.801999999999992</v>
      </c>
      <c r="H53" s="17">
        <f>RANK(G53,G$53:G$56)</f>
        <v>1</v>
      </c>
      <c r="I53" s="17"/>
    </row>
    <row r="54" spans="1:9" s="2" customFormat="1" ht="32.1" customHeight="1">
      <c r="A54" s="12">
        <v>51</v>
      </c>
      <c r="B54" s="13" t="s">
        <v>135</v>
      </c>
      <c r="C54" s="14" t="s">
        <v>116</v>
      </c>
      <c r="D54" s="18" t="s">
        <v>134</v>
      </c>
      <c r="E54" s="16">
        <v>80.3</v>
      </c>
      <c r="F54" s="17">
        <v>82.04</v>
      </c>
      <c r="G54" s="16">
        <f t="shared" si="9"/>
        <v>80.822000000000003</v>
      </c>
      <c r="H54" s="17">
        <f>RANK(G54,G$53:G$56)</f>
        <v>2</v>
      </c>
      <c r="I54" s="17"/>
    </row>
    <row r="55" spans="1:9" s="2" customFormat="1" ht="32.1" customHeight="1">
      <c r="A55" s="12">
        <v>52</v>
      </c>
      <c r="B55" s="13" t="s">
        <v>136</v>
      </c>
      <c r="C55" s="14" t="s">
        <v>116</v>
      </c>
      <c r="D55" s="18" t="s">
        <v>134</v>
      </c>
      <c r="E55" s="16">
        <v>79.599999999999994</v>
      </c>
      <c r="F55" s="17">
        <v>77.13</v>
      </c>
      <c r="G55" s="16">
        <f t="shared" si="9"/>
        <v>78.858999999999995</v>
      </c>
      <c r="H55" s="17">
        <f>RANK(G55,G$53:G$56)</f>
        <v>3</v>
      </c>
      <c r="I55" s="17"/>
    </row>
    <row r="56" spans="1:9" s="2" customFormat="1" ht="32.1" customHeight="1">
      <c r="A56" s="12">
        <v>53</v>
      </c>
      <c r="B56" s="13" t="s">
        <v>137</v>
      </c>
      <c r="C56" s="14" t="s">
        <v>116</v>
      </c>
      <c r="D56" s="18" t="s">
        <v>134</v>
      </c>
      <c r="E56" s="17" t="s">
        <v>107</v>
      </c>
      <c r="F56" s="17"/>
      <c r="G56" s="16"/>
      <c r="H56" s="17"/>
      <c r="I56" s="17"/>
    </row>
    <row r="57" spans="1:9" s="2" customFormat="1" ht="32.1" customHeight="1">
      <c r="A57" s="12">
        <v>54</v>
      </c>
      <c r="B57" s="13" t="s">
        <v>138</v>
      </c>
      <c r="C57" s="14" t="s">
        <v>116</v>
      </c>
      <c r="D57" s="18" t="s">
        <v>139</v>
      </c>
      <c r="E57" s="16">
        <v>74</v>
      </c>
      <c r="F57" s="17"/>
      <c r="G57" s="16">
        <f t="shared" ref="G57:G61" si="10">E57</f>
        <v>74</v>
      </c>
      <c r="H57" s="17">
        <f>RANK(G57,G$57:G$61)</f>
        <v>4</v>
      </c>
      <c r="I57" s="17"/>
    </row>
    <row r="58" spans="1:9" s="2" customFormat="1" ht="32.1" customHeight="1">
      <c r="A58" s="12">
        <v>55</v>
      </c>
      <c r="B58" s="13" t="s">
        <v>140</v>
      </c>
      <c r="C58" s="14" t="s">
        <v>116</v>
      </c>
      <c r="D58" s="18" t="s">
        <v>139</v>
      </c>
      <c r="E58" s="16">
        <v>67</v>
      </c>
      <c r="F58" s="17"/>
      <c r="G58" s="16">
        <f t="shared" si="10"/>
        <v>67</v>
      </c>
      <c r="H58" s="17">
        <f>RANK(G58,G$57:G$61)</f>
        <v>5</v>
      </c>
      <c r="I58" s="17"/>
    </row>
    <row r="59" spans="1:9" s="2" customFormat="1" ht="32.1" customHeight="1">
      <c r="A59" s="12">
        <v>56</v>
      </c>
      <c r="B59" s="13" t="s">
        <v>141</v>
      </c>
      <c r="C59" s="14" t="s">
        <v>116</v>
      </c>
      <c r="D59" s="18" t="s">
        <v>139</v>
      </c>
      <c r="E59" s="16">
        <v>79.599999999999994</v>
      </c>
      <c r="F59" s="17"/>
      <c r="G59" s="16">
        <f t="shared" si="10"/>
        <v>79.599999999999994</v>
      </c>
      <c r="H59" s="17">
        <f>RANK(G59,G$57:G$61)</f>
        <v>1</v>
      </c>
      <c r="I59" s="17"/>
    </row>
    <row r="60" spans="1:9" s="2" customFormat="1" ht="32.1" customHeight="1">
      <c r="A60" s="12">
        <v>57</v>
      </c>
      <c r="B60" s="13" t="s">
        <v>142</v>
      </c>
      <c r="C60" s="14" t="s">
        <v>116</v>
      </c>
      <c r="D60" s="18" t="s">
        <v>139</v>
      </c>
      <c r="E60" s="16">
        <v>76.8</v>
      </c>
      <c r="F60" s="17"/>
      <c r="G60" s="16">
        <f t="shared" si="10"/>
        <v>76.8</v>
      </c>
      <c r="H60" s="17">
        <f>RANK(G60,G$57:G$61)</f>
        <v>2</v>
      </c>
      <c r="I60" s="17"/>
    </row>
    <row r="61" spans="1:9" s="2" customFormat="1" ht="32.1" customHeight="1">
      <c r="A61" s="12">
        <v>58</v>
      </c>
      <c r="B61" s="13" t="s">
        <v>143</v>
      </c>
      <c r="C61" s="14" t="s">
        <v>116</v>
      </c>
      <c r="D61" s="18" t="s">
        <v>139</v>
      </c>
      <c r="E61" s="16">
        <v>76.8</v>
      </c>
      <c r="F61" s="17"/>
      <c r="G61" s="16">
        <f t="shared" si="10"/>
        <v>76.8</v>
      </c>
      <c r="H61" s="17">
        <f>RANK(G61,G$57:G$61)</f>
        <v>2</v>
      </c>
      <c r="I61" s="17"/>
    </row>
    <row r="62" spans="1:9" s="4" customFormat="1" ht="32.1" customHeight="1">
      <c r="A62" s="12">
        <v>59</v>
      </c>
      <c r="B62" s="13" t="s">
        <v>144</v>
      </c>
      <c r="C62" s="14" t="s">
        <v>145</v>
      </c>
      <c r="D62" s="18" t="s">
        <v>146</v>
      </c>
      <c r="E62" s="16">
        <v>80.260000000000005</v>
      </c>
      <c r="F62" s="17">
        <v>86.29</v>
      </c>
      <c r="G62" s="16">
        <f t="shared" ref="G62:G67" si="11">E62*0.7+F62*0.3</f>
        <v>82.069000000000003</v>
      </c>
      <c r="H62" s="17">
        <f t="shared" ref="H62:H75" si="12">RANK(G62,G$62:G$75)</f>
        <v>3</v>
      </c>
      <c r="I62" s="17"/>
    </row>
    <row r="63" spans="1:9" s="2" customFormat="1" ht="32.1" customHeight="1">
      <c r="A63" s="12">
        <v>60</v>
      </c>
      <c r="B63" s="13" t="s">
        <v>147</v>
      </c>
      <c r="C63" s="14" t="s">
        <v>145</v>
      </c>
      <c r="D63" s="18" t="s">
        <v>146</v>
      </c>
      <c r="E63" s="16">
        <v>77.52</v>
      </c>
      <c r="F63" s="17">
        <v>84.23</v>
      </c>
      <c r="G63" s="16">
        <f t="shared" si="11"/>
        <v>79.533000000000001</v>
      </c>
      <c r="H63" s="17">
        <f t="shared" si="12"/>
        <v>5</v>
      </c>
      <c r="I63" s="17"/>
    </row>
    <row r="64" spans="1:9" s="2" customFormat="1" ht="32.1" customHeight="1">
      <c r="A64" s="12">
        <v>61</v>
      </c>
      <c r="B64" s="13" t="s">
        <v>148</v>
      </c>
      <c r="C64" s="14" t="s">
        <v>145</v>
      </c>
      <c r="D64" s="18" t="s">
        <v>146</v>
      </c>
      <c r="E64" s="16">
        <v>76.66</v>
      </c>
      <c r="F64" s="17">
        <v>75.62</v>
      </c>
      <c r="G64" s="16">
        <f t="shared" si="11"/>
        <v>76.347999999999985</v>
      </c>
      <c r="H64" s="17">
        <f t="shared" si="12"/>
        <v>8</v>
      </c>
      <c r="I64" s="17"/>
    </row>
    <row r="65" spans="1:9" s="2" customFormat="1" ht="32.1" customHeight="1">
      <c r="A65" s="12">
        <v>62</v>
      </c>
      <c r="B65" s="13" t="s">
        <v>149</v>
      </c>
      <c r="C65" s="14" t="s">
        <v>145</v>
      </c>
      <c r="D65" s="18" t="s">
        <v>146</v>
      </c>
      <c r="E65" s="16">
        <v>77.260000000000005</v>
      </c>
      <c r="F65" s="17">
        <v>77.239999999999995</v>
      </c>
      <c r="G65" s="16">
        <f t="shared" si="11"/>
        <v>77.253999999999991</v>
      </c>
      <c r="H65" s="17">
        <f t="shared" si="12"/>
        <v>7</v>
      </c>
      <c r="I65" s="17"/>
    </row>
    <row r="66" spans="1:9" s="2" customFormat="1" ht="32.1" customHeight="1">
      <c r="A66" s="12">
        <v>63</v>
      </c>
      <c r="B66" s="13" t="s">
        <v>150</v>
      </c>
      <c r="C66" s="14" t="s">
        <v>145</v>
      </c>
      <c r="D66" s="18" t="s">
        <v>146</v>
      </c>
      <c r="E66" s="16">
        <v>80.7</v>
      </c>
      <c r="F66" s="17">
        <v>55.62</v>
      </c>
      <c r="G66" s="16">
        <f t="shared" si="11"/>
        <v>73.175999999999988</v>
      </c>
      <c r="H66" s="17">
        <f t="shared" si="12"/>
        <v>11</v>
      </c>
      <c r="I66" s="17"/>
    </row>
    <row r="67" spans="1:9" s="2" customFormat="1" ht="32.1" customHeight="1">
      <c r="A67" s="12">
        <v>64</v>
      </c>
      <c r="B67" s="13" t="s">
        <v>151</v>
      </c>
      <c r="C67" s="14" t="s">
        <v>145</v>
      </c>
      <c r="D67" s="18" t="s">
        <v>146</v>
      </c>
      <c r="E67" s="16">
        <v>79.099999999999994</v>
      </c>
      <c r="F67" s="17">
        <v>54.97</v>
      </c>
      <c r="G67" s="16">
        <f t="shared" si="11"/>
        <v>71.86099999999999</v>
      </c>
      <c r="H67" s="17">
        <f t="shared" si="12"/>
        <v>12</v>
      </c>
      <c r="I67" s="17"/>
    </row>
    <row r="68" spans="1:9" s="2" customFormat="1" ht="32.1" customHeight="1">
      <c r="A68" s="12">
        <v>65</v>
      </c>
      <c r="B68" s="13" t="s">
        <v>152</v>
      </c>
      <c r="C68" s="14" t="s">
        <v>145</v>
      </c>
      <c r="D68" s="18" t="s">
        <v>146</v>
      </c>
      <c r="E68" s="16">
        <v>77.260000000000005</v>
      </c>
      <c r="F68" s="17"/>
      <c r="G68" s="16">
        <f>E68</f>
        <v>77.260000000000005</v>
      </c>
      <c r="H68" s="17">
        <f t="shared" si="12"/>
        <v>6</v>
      </c>
      <c r="I68" s="17"/>
    </row>
    <row r="69" spans="1:9" s="2" customFormat="1" ht="32.1" customHeight="1">
      <c r="A69" s="12">
        <v>66</v>
      </c>
      <c r="B69" s="13" t="s">
        <v>153</v>
      </c>
      <c r="C69" s="14" t="s">
        <v>145</v>
      </c>
      <c r="D69" s="18" t="s">
        <v>146</v>
      </c>
      <c r="E69" s="16">
        <v>76.900000000000006</v>
      </c>
      <c r="F69" s="17">
        <v>100</v>
      </c>
      <c r="G69" s="16">
        <f t="shared" ref="G69:G81" si="13">E69*0.7+F69*0.3</f>
        <v>83.83</v>
      </c>
      <c r="H69" s="17">
        <f t="shared" si="12"/>
        <v>2</v>
      </c>
      <c r="I69" s="17"/>
    </row>
    <row r="70" spans="1:9" s="2" customFormat="1" ht="32.1" customHeight="1">
      <c r="A70" s="12">
        <v>67</v>
      </c>
      <c r="B70" s="13" t="s">
        <v>154</v>
      </c>
      <c r="C70" s="14" t="s">
        <v>145</v>
      </c>
      <c r="D70" s="18" t="s">
        <v>146</v>
      </c>
      <c r="E70" s="16">
        <v>77.2</v>
      </c>
      <c r="F70" s="17">
        <v>56.34</v>
      </c>
      <c r="G70" s="16">
        <f t="shared" si="13"/>
        <v>70.942000000000007</v>
      </c>
      <c r="H70" s="17">
        <f t="shared" si="12"/>
        <v>14</v>
      </c>
      <c r="I70" s="17"/>
    </row>
    <row r="71" spans="1:9" s="2" customFormat="1" ht="32.1" customHeight="1">
      <c r="A71" s="12">
        <v>68</v>
      </c>
      <c r="B71" s="13" t="s">
        <v>155</v>
      </c>
      <c r="C71" s="14" t="s">
        <v>145</v>
      </c>
      <c r="D71" s="18" t="s">
        <v>146</v>
      </c>
      <c r="E71" s="16">
        <v>79.099999999999994</v>
      </c>
      <c r="F71" s="17">
        <v>52.78</v>
      </c>
      <c r="G71" s="16">
        <f t="shared" si="13"/>
        <v>71.203999999999994</v>
      </c>
      <c r="H71" s="17">
        <f t="shared" si="12"/>
        <v>13</v>
      </c>
      <c r="I71" s="17"/>
    </row>
    <row r="72" spans="1:9" s="2" customFormat="1" ht="32.1" customHeight="1">
      <c r="A72" s="12">
        <v>69</v>
      </c>
      <c r="B72" s="13" t="s">
        <v>156</v>
      </c>
      <c r="C72" s="14" t="s">
        <v>145</v>
      </c>
      <c r="D72" s="18" t="s">
        <v>146</v>
      </c>
      <c r="E72" s="16">
        <v>79.06</v>
      </c>
      <c r="F72" s="17">
        <v>97.41</v>
      </c>
      <c r="G72" s="16">
        <f t="shared" si="13"/>
        <v>84.564999999999998</v>
      </c>
      <c r="H72" s="17">
        <f t="shared" si="12"/>
        <v>1</v>
      </c>
      <c r="I72" s="17"/>
    </row>
    <row r="73" spans="1:9" s="2" customFormat="1" ht="32.1" customHeight="1">
      <c r="A73" s="12">
        <v>70</v>
      </c>
      <c r="B73" s="13" t="s">
        <v>157</v>
      </c>
      <c r="C73" s="14" t="s">
        <v>145</v>
      </c>
      <c r="D73" s="18" t="s">
        <v>146</v>
      </c>
      <c r="E73" s="16">
        <v>79.06</v>
      </c>
      <c r="F73" s="17">
        <v>81.88</v>
      </c>
      <c r="G73" s="16">
        <f t="shared" si="13"/>
        <v>79.905999999999992</v>
      </c>
      <c r="H73" s="17">
        <f t="shared" si="12"/>
        <v>4</v>
      </c>
      <c r="I73" s="17"/>
    </row>
    <row r="74" spans="1:9" s="2" customFormat="1" ht="32.1" customHeight="1">
      <c r="A74" s="12">
        <v>71</v>
      </c>
      <c r="B74" s="13" t="s">
        <v>158</v>
      </c>
      <c r="C74" s="14" t="s">
        <v>145</v>
      </c>
      <c r="D74" s="18" t="s">
        <v>146</v>
      </c>
      <c r="E74" s="16">
        <v>75.64</v>
      </c>
      <c r="F74" s="17">
        <v>67.64</v>
      </c>
      <c r="G74" s="16">
        <f t="shared" si="13"/>
        <v>73.239999999999995</v>
      </c>
      <c r="H74" s="17">
        <f t="shared" si="12"/>
        <v>10</v>
      </c>
      <c r="I74" s="17"/>
    </row>
    <row r="75" spans="1:9" s="2" customFormat="1" ht="32.1" customHeight="1">
      <c r="A75" s="12">
        <v>72</v>
      </c>
      <c r="B75" s="13" t="s">
        <v>159</v>
      </c>
      <c r="C75" s="14" t="s">
        <v>145</v>
      </c>
      <c r="D75" s="18" t="s">
        <v>146</v>
      </c>
      <c r="E75" s="16">
        <v>80.3</v>
      </c>
      <c r="F75" s="17">
        <v>59.37</v>
      </c>
      <c r="G75" s="16">
        <f t="shared" si="13"/>
        <v>74.020999999999987</v>
      </c>
      <c r="H75" s="17">
        <f t="shared" si="12"/>
        <v>9</v>
      </c>
      <c r="I75" s="17"/>
    </row>
    <row r="76" spans="1:9" s="2" customFormat="1" ht="32.1" customHeight="1">
      <c r="A76" s="12">
        <v>73</v>
      </c>
      <c r="B76" s="13" t="s">
        <v>160</v>
      </c>
      <c r="C76" s="14" t="s">
        <v>145</v>
      </c>
      <c r="D76" s="18" t="s">
        <v>161</v>
      </c>
      <c r="E76" s="16">
        <v>78.760000000000005</v>
      </c>
      <c r="F76" s="17">
        <v>76.44</v>
      </c>
      <c r="G76" s="16">
        <f t="shared" si="13"/>
        <v>78.063999999999993</v>
      </c>
      <c r="H76" s="17">
        <f>RANK(G76,G$76:G$79)</f>
        <v>4</v>
      </c>
      <c r="I76" s="17"/>
    </row>
    <row r="77" spans="1:9" s="2" customFormat="1" ht="32.1" customHeight="1">
      <c r="A77" s="12">
        <v>74</v>
      </c>
      <c r="B77" s="13" t="s">
        <v>162</v>
      </c>
      <c r="C77" s="14" t="s">
        <v>145</v>
      </c>
      <c r="D77" s="18" t="s">
        <v>161</v>
      </c>
      <c r="E77" s="16">
        <v>77.650000000000006</v>
      </c>
      <c r="F77" s="17">
        <v>83.19</v>
      </c>
      <c r="G77" s="16">
        <f t="shared" si="13"/>
        <v>79.311999999999998</v>
      </c>
      <c r="H77" s="17">
        <f>RANK(G77,G$76:G$79)</f>
        <v>3</v>
      </c>
      <c r="I77" s="17"/>
    </row>
    <row r="78" spans="1:9" s="2" customFormat="1" ht="32.1" customHeight="1">
      <c r="A78" s="12">
        <v>75</v>
      </c>
      <c r="B78" s="13" t="s">
        <v>163</v>
      </c>
      <c r="C78" s="14" t="s">
        <v>145</v>
      </c>
      <c r="D78" s="18" t="s">
        <v>161</v>
      </c>
      <c r="E78" s="16">
        <v>79.88</v>
      </c>
      <c r="F78" s="17">
        <v>94.58</v>
      </c>
      <c r="G78" s="16">
        <f t="shared" si="13"/>
        <v>84.289999999999992</v>
      </c>
      <c r="H78" s="17">
        <f>RANK(G78,G$76:G$79)</f>
        <v>1</v>
      </c>
      <c r="I78" s="17"/>
    </row>
    <row r="79" spans="1:9" s="2" customFormat="1" ht="32.1" customHeight="1">
      <c r="A79" s="12">
        <v>76</v>
      </c>
      <c r="B79" s="13" t="s">
        <v>164</v>
      </c>
      <c r="C79" s="14" t="s">
        <v>145</v>
      </c>
      <c r="D79" s="18" t="s">
        <v>161</v>
      </c>
      <c r="E79" s="16">
        <v>77.959999999999994</v>
      </c>
      <c r="F79" s="17">
        <v>87.21</v>
      </c>
      <c r="G79" s="16">
        <f t="shared" si="13"/>
        <v>80.734999999999985</v>
      </c>
      <c r="H79" s="17">
        <f>RANK(G79,G$76:G$79)</f>
        <v>2</v>
      </c>
      <c r="I79" s="17"/>
    </row>
    <row r="80" spans="1:9" s="2" customFormat="1" ht="32.1" customHeight="1">
      <c r="A80" s="12">
        <v>77</v>
      </c>
      <c r="B80" s="13" t="s">
        <v>165</v>
      </c>
      <c r="C80" s="14" t="s">
        <v>145</v>
      </c>
      <c r="D80" s="18" t="s">
        <v>166</v>
      </c>
      <c r="E80" s="16">
        <v>77.319999999999993</v>
      </c>
      <c r="F80" s="17">
        <v>86.72</v>
      </c>
      <c r="G80" s="23">
        <f t="shared" si="13"/>
        <v>80.139999999999986</v>
      </c>
      <c r="H80" s="17">
        <f>RANK(G80,G$80:G$81)</f>
        <v>2</v>
      </c>
      <c r="I80" s="17"/>
    </row>
    <row r="81" spans="1:9" s="2" customFormat="1" ht="32.1" customHeight="1">
      <c r="A81" s="12">
        <v>78</v>
      </c>
      <c r="B81" s="13" t="s">
        <v>167</v>
      </c>
      <c r="C81" s="14" t="s">
        <v>145</v>
      </c>
      <c r="D81" s="18" t="s">
        <v>166</v>
      </c>
      <c r="E81" s="16">
        <v>81</v>
      </c>
      <c r="F81" s="17">
        <v>83.46</v>
      </c>
      <c r="G81" s="23">
        <f t="shared" si="13"/>
        <v>81.738</v>
      </c>
      <c r="H81" s="17">
        <f>RANK(G81,G$80:G$81)</f>
        <v>1</v>
      </c>
      <c r="I81" s="17"/>
    </row>
    <row r="82" spans="1:9" s="2" customFormat="1" ht="32.1" customHeight="1">
      <c r="A82" s="12">
        <v>79</v>
      </c>
      <c r="B82" s="20" t="s">
        <v>168</v>
      </c>
      <c r="C82" s="21" t="s">
        <v>145</v>
      </c>
      <c r="D82" s="22" t="s">
        <v>169</v>
      </c>
      <c r="E82" s="23">
        <v>78.599999999999994</v>
      </c>
      <c r="F82" s="24">
        <v>98.48</v>
      </c>
      <c r="G82" s="23">
        <f t="shared" ref="G82:G84" si="14">E82*0.7+F82*0.3</f>
        <v>84.563999999999993</v>
      </c>
      <c r="H82" s="24">
        <f>RANK(G82,G$82:G$83)</f>
        <v>1</v>
      </c>
      <c r="I82" s="24"/>
    </row>
    <row r="83" spans="1:9" s="2" customFormat="1" ht="32.1" customHeight="1">
      <c r="A83" s="12">
        <v>80</v>
      </c>
      <c r="B83" s="13" t="s">
        <v>170</v>
      </c>
      <c r="C83" s="14" t="s">
        <v>145</v>
      </c>
      <c r="D83" s="18" t="s">
        <v>169</v>
      </c>
      <c r="E83" s="16">
        <v>79.8</v>
      </c>
      <c r="F83" s="17">
        <v>83.97</v>
      </c>
      <c r="G83" s="16">
        <f t="shared" si="14"/>
        <v>81.050999999999988</v>
      </c>
      <c r="H83" s="17">
        <f>RANK(G83,G$82:G$83)</f>
        <v>2</v>
      </c>
      <c r="I83" s="17"/>
    </row>
    <row r="84" spans="1:9" s="2" customFormat="1" ht="32.1" customHeight="1">
      <c r="A84" s="12">
        <v>81</v>
      </c>
      <c r="B84" s="20" t="s">
        <v>171</v>
      </c>
      <c r="C84" s="21" t="s">
        <v>172</v>
      </c>
      <c r="D84" s="25" t="s">
        <v>173</v>
      </c>
      <c r="E84" s="23">
        <v>84.8</v>
      </c>
      <c r="F84" s="24">
        <v>77.260000000000005</v>
      </c>
      <c r="G84" s="23">
        <f t="shared" si="14"/>
        <v>82.537999999999997</v>
      </c>
      <c r="H84" s="24">
        <f t="shared" ref="H84:H101" si="15">RANK(G84,G$84:G$101)</f>
        <v>1</v>
      </c>
      <c r="I84" s="24"/>
    </row>
    <row r="85" spans="1:9" s="2" customFormat="1" ht="32.1" customHeight="1">
      <c r="A85" s="12">
        <v>82</v>
      </c>
      <c r="B85" s="20" t="s">
        <v>174</v>
      </c>
      <c r="C85" s="21" t="s">
        <v>172</v>
      </c>
      <c r="D85" s="22" t="s">
        <v>173</v>
      </c>
      <c r="E85" s="23">
        <v>76.3</v>
      </c>
      <c r="F85" s="24"/>
      <c r="G85" s="23">
        <f>E85</f>
        <v>76.3</v>
      </c>
      <c r="H85" s="24">
        <f t="shared" si="15"/>
        <v>6</v>
      </c>
      <c r="I85" s="24"/>
    </row>
    <row r="86" spans="1:9" s="2" customFormat="1" ht="32.1" customHeight="1">
      <c r="A86" s="12">
        <v>83</v>
      </c>
      <c r="B86" s="13" t="s">
        <v>175</v>
      </c>
      <c r="C86" s="14" t="s">
        <v>172</v>
      </c>
      <c r="D86" s="18" t="s">
        <v>173</v>
      </c>
      <c r="E86" s="16">
        <v>78.900000000000006</v>
      </c>
      <c r="F86" s="17">
        <v>71.55</v>
      </c>
      <c r="G86" s="16">
        <f t="shared" ref="G86:G89" si="16">E86*0.7+F86*0.3</f>
        <v>76.695000000000007</v>
      </c>
      <c r="H86" s="17">
        <f t="shared" si="15"/>
        <v>5</v>
      </c>
      <c r="I86" s="17"/>
    </row>
    <row r="87" spans="1:9" s="2" customFormat="1" ht="32.1" customHeight="1">
      <c r="A87" s="12">
        <v>84</v>
      </c>
      <c r="B87" s="13" t="s">
        <v>176</v>
      </c>
      <c r="C87" s="14" t="s">
        <v>172</v>
      </c>
      <c r="D87" s="18" t="s">
        <v>173</v>
      </c>
      <c r="E87" s="16">
        <v>72.5</v>
      </c>
      <c r="F87" s="17">
        <v>70.66</v>
      </c>
      <c r="G87" s="16">
        <f t="shared" si="16"/>
        <v>71.947999999999993</v>
      </c>
      <c r="H87" s="17">
        <f t="shared" si="15"/>
        <v>12</v>
      </c>
      <c r="I87" s="17"/>
    </row>
    <row r="88" spans="1:9" s="2" customFormat="1" ht="32.1" customHeight="1">
      <c r="A88" s="12">
        <v>85</v>
      </c>
      <c r="B88" s="13" t="s">
        <v>177</v>
      </c>
      <c r="C88" s="14" t="s">
        <v>172</v>
      </c>
      <c r="D88" s="18" t="s">
        <v>173</v>
      </c>
      <c r="E88" s="16">
        <v>65.5</v>
      </c>
      <c r="F88" s="17">
        <v>70.87</v>
      </c>
      <c r="G88" s="16">
        <f t="shared" si="16"/>
        <v>67.11099999999999</v>
      </c>
      <c r="H88" s="17">
        <f t="shared" si="15"/>
        <v>16</v>
      </c>
      <c r="I88" s="17"/>
    </row>
    <row r="89" spans="1:9" s="2" customFormat="1" ht="32.1" customHeight="1">
      <c r="A89" s="12">
        <v>86</v>
      </c>
      <c r="B89" s="13" t="s">
        <v>178</v>
      </c>
      <c r="C89" s="14" t="s">
        <v>172</v>
      </c>
      <c r="D89" s="18" t="s">
        <v>173</v>
      </c>
      <c r="E89" s="16">
        <v>71.2</v>
      </c>
      <c r="F89" s="17">
        <v>61.68</v>
      </c>
      <c r="G89" s="16">
        <f t="shared" si="16"/>
        <v>68.343999999999994</v>
      </c>
      <c r="H89" s="17">
        <f t="shared" si="15"/>
        <v>15</v>
      </c>
      <c r="I89" s="17"/>
    </row>
    <row r="90" spans="1:9" s="2" customFormat="1" ht="32.1" customHeight="1">
      <c r="A90" s="12">
        <v>87</v>
      </c>
      <c r="B90" s="13" t="s">
        <v>179</v>
      </c>
      <c r="C90" s="14" t="s">
        <v>172</v>
      </c>
      <c r="D90" s="18" t="s">
        <v>173</v>
      </c>
      <c r="E90" s="16">
        <v>79.099999999999994</v>
      </c>
      <c r="F90" s="17"/>
      <c r="G90" s="16">
        <f>E90</f>
        <v>79.099999999999994</v>
      </c>
      <c r="H90" s="17">
        <f t="shared" si="15"/>
        <v>4</v>
      </c>
      <c r="I90" s="17"/>
    </row>
    <row r="91" spans="1:9" s="2" customFormat="1" ht="32.1" customHeight="1">
      <c r="A91" s="12">
        <v>88</v>
      </c>
      <c r="B91" s="13" t="s">
        <v>180</v>
      </c>
      <c r="C91" s="14" t="s">
        <v>172</v>
      </c>
      <c r="D91" s="18" t="s">
        <v>173</v>
      </c>
      <c r="E91" s="16">
        <v>79.5</v>
      </c>
      <c r="F91" s="17">
        <v>80.56</v>
      </c>
      <c r="G91" s="16">
        <f t="shared" ref="G91:G97" si="17">E91*0.7+F91*0.3</f>
        <v>79.817999999999998</v>
      </c>
      <c r="H91" s="17">
        <f t="shared" si="15"/>
        <v>2</v>
      </c>
      <c r="I91" s="17"/>
    </row>
    <row r="92" spans="1:9" s="2" customFormat="1" ht="32.1" customHeight="1">
      <c r="A92" s="12">
        <v>89</v>
      </c>
      <c r="B92" s="13" t="s">
        <v>181</v>
      </c>
      <c r="C92" s="14" t="s">
        <v>172</v>
      </c>
      <c r="D92" s="18" t="s">
        <v>173</v>
      </c>
      <c r="E92" s="16">
        <v>78.7</v>
      </c>
      <c r="F92" s="17">
        <v>67.569999999999993</v>
      </c>
      <c r="G92" s="16">
        <f t="shared" si="17"/>
        <v>75.36099999999999</v>
      </c>
      <c r="H92" s="17">
        <f t="shared" si="15"/>
        <v>8</v>
      </c>
      <c r="I92" s="17"/>
    </row>
    <row r="93" spans="1:9" s="2" customFormat="1" ht="32.1" customHeight="1">
      <c r="A93" s="12">
        <v>90</v>
      </c>
      <c r="B93" s="13" t="s">
        <v>182</v>
      </c>
      <c r="C93" s="14" t="s">
        <v>172</v>
      </c>
      <c r="D93" s="18" t="s">
        <v>173</v>
      </c>
      <c r="E93" s="16">
        <v>75.400000000000006</v>
      </c>
      <c r="F93" s="17"/>
      <c r="G93" s="16">
        <f>E93</f>
        <v>75.400000000000006</v>
      </c>
      <c r="H93" s="17">
        <f t="shared" si="15"/>
        <v>7</v>
      </c>
      <c r="I93" s="17"/>
    </row>
    <row r="94" spans="1:9" s="2" customFormat="1" ht="32.1" customHeight="1">
      <c r="A94" s="12">
        <v>91</v>
      </c>
      <c r="B94" s="13" t="s">
        <v>183</v>
      </c>
      <c r="C94" s="14" t="s">
        <v>172</v>
      </c>
      <c r="D94" s="18" t="s">
        <v>173</v>
      </c>
      <c r="E94" s="16">
        <v>70.7</v>
      </c>
      <c r="F94" s="17">
        <v>70.69</v>
      </c>
      <c r="G94" s="16">
        <f t="shared" si="17"/>
        <v>70.697000000000003</v>
      </c>
      <c r="H94" s="17">
        <f t="shared" si="15"/>
        <v>13</v>
      </c>
      <c r="I94" s="17"/>
    </row>
    <row r="95" spans="1:9" s="2" customFormat="1" ht="32.1" customHeight="1">
      <c r="A95" s="12">
        <v>92</v>
      </c>
      <c r="B95" s="13" t="s">
        <v>184</v>
      </c>
      <c r="C95" s="14" t="s">
        <v>172</v>
      </c>
      <c r="D95" s="18" t="s">
        <v>173</v>
      </c>
      <c r="E95" s="16">
        <v>65.8</v>
      </c>
      <c r="F95" s="17">
        <v>57.11</v>
      </c>
      <c r="G95" s="16">
        <f t="shared" si="17"/>
        <v>63.192999999999998</v>
      </c>
      <c r="H95" s="17">
        <f t="shared" si="15"/>
        <v>18</v>
      </c>
      <c r="I95" s="17"/>
    </row>
    <row r="96" spans="1:9" s="2" customFormat="1" ht="32.1" customHeight="1">
      <c r="A96" s="12">
        <v>93</v>
      </c>
      <c r="B96" s="13" t="s">
        <v>185</v>
      </c>
      <c r="C96" s="14" t="s">
        <v>172</v>
      </c>
      <c r="D96" s="18" t="s">
        <v>173</v>
      </c>
      <c r="E96" s="16">
        <v>68.7</v>
      </c>
      <c r="F96" s="17">
        <v>57.39</v>
      </c>
      <c r="G96" s="16">
        <f t="shared" si="17"/>
        <v>65.306999999999988</v>
      </c>
      <c r="H96" s="17">
        <f t="shared" si="15"/>
        <v>17</v>
      </c>
      <c r="I96" s="17"/>
    </row>
    <row r="97" spans="1:9" s="2" customFormat="1" ht="32.1" customHeight="1">
      <c r="A97" s="12">
        <v>94</v>
      </c>
      <c r="B97" s="13" t="s">
        <v>186</v>
      </c>
      <c r="C97" s="14" t="s">
        <v>172</v>
      </c>
      <c r="D97" s="18" t="s">
        <v>173</v>
      </c>
      <c r="E97" s="16">
        <v>74.7</v>
      </c>
      <c r="F97" s="17">
        <v>61.35</v>
      </c>
      <c r="G97" s="16">
        <f t="shared" si="17"/>
        <v>70.694999999999993</v>
      </c>
      <c r="H97" s="17">
        <f t="shared" si="15"/>
        <v>14</v>
      </c>
      <c r="I97" s="17"/>
    </row>
    <row r="98" spans="1:9" s="3" customFormat="1" ht="32.1" customHeight="1">
      <c r="A98" s="12">
        <v>95</v>
      </c>
      <c r="B98" s="13" t="s">
        <v>187</v>
      </c>
      <c r="C98" s="14" t="s">
        <v>172</v>
      </c>
      <c r="D98" s="18" t="s">
        <v>173</v>
      </c>
      <c r="E98" s="16">
        <v>79.3</v>
      </c>
      <c r="F98" s="17"/>
      <c r="G98" s="16">
        <f>E98</f>
        <v>79.3</v>
      </c>
      <c r="H98" s="17">
        <f t="shared" si="15"/>
        <v>3</v>
      </c>
      <c r="I98" s="17"/>
    </row>
    <row r="99" spans="1:9" s="2" customFormat="1" ht="32.1" customHeight="1">
      <c r="A99" s="12">
        <v>96</v>
      </c>
      <c r="B99" s="13" t="s">
        <v>188</v>
      </c>
      <c r="C99" s="14" t="s">
        <v>172</v>
      </c>
      <c r="D99" s="18" t="s">
        <v>173</v>
      </c>
      <c r="E99" s="16">
        <v>77.400000000000006</v>
      </c>
      <c r="F99" s="17">
        <v>70.31</v>
      </c>
      <c r="G99" s="16">
        <f t="shared" ref="G99:G103" si="18">E99*0.7+F99*0.3</f>
        <v>75.272999999999996</v>
      </c>
      <c r="H99" s="17">
        <f t="shared" si="15"/>
        <v>9</v>
      </c>
      <c r="I99" s="17"/>
    </row>
    <row r="100" spans="1:9" s="2" customFormat="1" ht="32.1" customHeight="1">
      <c r="A100" s="12">
        <v>97</v>
      </c>
      <c r="B100" s="13" t="s">
        <v>189</v>
      </c>
      <c r="C100" s="14" t="s">
        <v>172</v>
      </c>
      <c r="D100" s="18" t="s">
        <v>173</v>
      </c>
      <c r="E100" s="16">
        <v>76.599999999999994</v>
      </c>
      <c r="F100" s="17">
        <v>62.64</v>
      </c>
      <c r="G100" s="16">
        <f t="shared" si="18"/>
        <v>72.411999999999992</v>
      </c>
      <c r="H100" s="17">
        <f t="shared" si="15"/>
        <v>11</v>
      </c>
      <c r="I100" s="17"/>
    </row>
    <row r="101" spans="1:9" s="2" customFormat="1" ht="32.1" customHeight="1">
      <c r="A101" s="12">
        <v>98</v>
      </c>
      <c r="B101" s="13" t="s">
        <v>190</v>
      </c>
      <c r="C101" s="14" t="s">
        <v>172</v>
      </c>
      <c r="D101" s="18" t="s">
        <v>173</v>
      </c>
      <c r="E101" s="16">
        <v>75.400000000000006</v>
      </c>
      <c r="F101" s="17">
        <v>73.16</v>
      </c>
      <c r="G101" s="16">
        <f t="shared" si="18"/>
        <v>74.727999999999994</v>
      </c>
      <c r="H101" s="17">
        <f t="shared" si="15"/>
        <v>10</v>
      </c>
      <c r="I101" s="17"/>
    </row>
    <row r="102" spans="1:9" s="2" customFormat="1" ht="32.1" customHeight="1">
      <c r="A102" s="12">
        <v>99</v>
      </c>
      <c r="B102" s="13" t="s">
        <v>191</v>
      </c>
      <c r="C102" s="14" t="s">
        <v>172</v>
      </c>
      <c r="D102" s="18" t="s">
        <v>192</v>
      </c>
      <c r="E102" s="16">
        <v>74</v>
      </c>
      <c r="F102" s="17">
        <v>51.33</v>
      </c>
      <c r="G102" s="16">
        <f t="shared" si="18"/>
        <v>67.198999999999998</v>
      </c>
      <c r="H102" s="17">
        <f t="shared" ref="H102:H115" si="19">RANK(G102,G$102:G$115)</f>
        <v>12</v>
      </c>
      <c r="I102" s="17"/>
    </row>
    <row r="103" spans="1:9" s="3" customFormat="1" ht="32.1" customHeight="1">
      <c r="A103" s="12">
        <v>100</v>
      </c>
      <c r="B103" s="13" t="s">
        <v>193</v>
      </c>
      <c r="C103" s="14" t="s">
        <v>172</v>
      </c>
      <c r="D103" s="18" t="s">
        <v>192</v>
      </c>
      <c r="E103" s="16">
        <v>69</v>
      </c>
      <c r="F103" s="17">
        <v>64.180000000000007</v>
      </c>
      <c r="G103" s="16">
        <f t="shared" si="18"/>
        <v>67.554000000000002</v>
      </c>
      <c r="H103" s="17">
        <f t="shared" si="19"/>
        <v>11</v>
      </c>
      <c r="I103" s="17"/>
    </row>
    <row r="104" spans="1:9" s="2" customFormat="1" ht="32.1" customHeight="1">
      <c r="A104" s="12">
        <v>101</v>
      </c>
      <c r="B104" s="13" t="s">
        <v>194</v>
      </c>
      <c r="C104" s="14" t="s">
        <v>172</v>
      </c>
      <c r="D104" s="18" t="s">
        <v>192</v>
      </c>
      <c r="E104" s="16">
        <v>68.400000000000006</v>
      </c>
      <c r="F104" s="17"/>
      <c r="G104" s="16">
        <f t="shared" ref="G104:G107" si="20">E104</f>
        <v>68.400000000000006</v>
      </c>
      <c r="H104" s="17">
        <f t="shared" si="19"/>
        <v>10</v>
      </c>
      <c r="I104" s="17"/>
    </row>
    <row r="105" spans="1:9" s="2" customFormat="1" ht="32.1" customHeight="1">
      <c r="A105" s="12">
        <v>102</v>
      </c>
      <c r="B105" s="13" t="s">
        <v>195</v>
      </c>
      <c r="C105" s="14" t="s">
        <v>172</v>
      </c>
      <c r="D105" s="18" t="s">
        <v>192</v>
      </c>
      <c r="E105" s="16">
        <v>69</v>
      </c>
      <c r="F105" s="17"/>
      <c r="G105" s="16">
        <f t="shared" si="20"/>
        <v>69</v>
      </c>
      <c r="H105" s="17">
        <f t="shared" si="19"/>
        <v>9</v>
      </c>
      <c r="I105" s="17"/>
    </row>
    <row r="106" spans="1:9" s="2" customFormat="1" ht="32.1" customHeight="1">
      <c r="A106" s="12">
        <v>103</v>
      </c>
      <c r="B106" s="13" t="s">
        <v>196</v>
      </c>
      <c r="C106" s="14" t="s">
        <v>172</v>
      </c>
      <c r="D106" s="18" t="s">
        <v>192</v>
      </c>
      <c r="E106" s="16">
        <v>63.8</v>
      </c>
      <c r="F106" s="17"/>
      <c r="G106" s="16">
        <f t="shared" si="20"/>
        <v>63.8</v>
      </c>
      <c r="H106" s="17">
        <f t="shared" si="19"/>
        <v>13</v>
      </c>
      <c r="I106" s="17"/>
    </row>
    <row r="107" spans="1:9" s="4" customFormat="1" ht="32.1" customHeight="1">
      <c r="A107" s="12">
        <v>104</v>
      </c>
      <c r="B107" s="13" t="s">
        <v>197</v>
      </c>
      <c r="C107" s="14" t="s">
        <v>172</v>
      </c>
      <c r="D107" s="18" t="s">
        <v>192</v>
      </c>
      <c r="E107" s="16">
        <v>79.7</v>
      </c>
      <c r="F107" s="17"/>
      <c r="G107" s="16">
        <f t="shared" si="20"/>
        <v>79.7</v>
      </c>
      <c r="H107" s="17">
        <f t="shared" si="19"/>
        <v>2</v>
      </c>
      <c r="I107" s="17"/>
    </row>
    <row r="108" spans="1:9" s="3" customFormat="1" ht="32.1" customHeight="1">
      <c r="A108" s="12">
        <v>105</v>
      </c>
      <c r="B108" s="13" t="s">
        <v>198</v>
      </c>
      <c r="C108" s="14" t="s">
        <v>172</v>
      </c>
      <c r="D108" s="18" t="s">
        <v>192</v>
      </c>
      <c r="E108" s="16">
        <v>78.400000000000006</v>
      </c>
      <c r="F108" s="17">
        <v>53.51</v>
      </c>
      <c r="G108" s="16">
        <f t="shared" ref="G108:G112" si="21">E108*0.7+F108*0.3</f>
        <v>70.932999999999993</v>
      </c>
      <c r="H108" s="17">
        <f t="shared" si="19"/>
        <v>6</v>
      </c>
      <c r="I108" s="17"/>
    </row>
    <row r="109" spans="1:9" s="2" customFormat="1" ht="32.1" customHeight="1">
      <c r="A109" s="12">
        <v>106</v>
      </c>
      <c r="B109" s="13" t="s">
        <v>199</v>
      </c>
      <c r="C109" s="14" t="s">
        <v>172</v>
      </c>
      <c r="D109" s="19" t="s">
        <v>192</v>
      </c>
      <c r="E109" s="16">
        <v>74.900000000000006</v>
      </c>
      <c r="F109" s="17">
        <v>61.64</v>
      </c>
      <c r="G109" s="16">
        <f t="shared" si="21"/>
        <v>70.921999999999997</v>
      </c>
      <c r="H109" s="17">
        <f t="shared" si="19"/>
        <v>7</v>
      </c>
      <c r="I109" s="17"/>
    </row>
    <row r="110" spans="1:9" s="2" customFormat="1" ht="32.1" customHeight="1">
      <c r="A110" s="12">
        <v>107</v>
      </c>
      <c r="B110" s="13" t="s">
        <v>200</v>
      </c>
      <c r="C110" s="14" t="s">
        <v>172</v>
      </c>
      <c r="D110" s="19" t="s">
        <v>192</v>
      </c>
      <c r="E110" s="16">
        <v>76.3</v>
      </c>
      <c r="F110" s="17"/>
      <c r="G110" s="16">
        <f t="shared" ref="G110:G113" si="22">E110</f>
        <v>76.3</v>
      </c>
      <c r="H110" s="17">
        <f t="shared" si="19"/>
        <v>4</v>
      </c>
      <c r="I110" s="17"/>
    </row>
    <row r="111" spans="1:9" s="2" customFormat="1" ht="32.1" customHeight="1">
      <c r="A111" s="12">
        <v>108</v>
      </c>
      <c r="B111" s="13" t="s">
        <v>201</v>
      </c>
      <c r="C111" s="14" t="s">
        <v>172</v>
      </c>
      <c r="D111" s="18" t="s">
        <v>192</v>
      </c>
      <c r="E111" s="16">
        <v>76.8</v>
      </c>
      <c r="F111" s="17"/>
      <c r="G111" s="16">
        <f t="shared" si="22"/>
        <v>76.8</v>
      </c>
      <c r="H111" s="17">
        <f t="shared" si="19"/>
        <v>3</v>
      </c>
      <c r="I111" s="17"/>
    </row>
    <row r="112" spans="1:9" s="3" customFormat="1" ht="32.1" customHeight="1">
      <c r="A112" s="12">
        <v>109</v>
      </c>
      <c r="B112" s="13" t="s">
        <v>202</v>
      </c>
      <c r="C112" s="14" t="s">
        <v>172</v>
      </c>
      <c r="D112" s="18" t="s">
        <v>192</v>
      </c>
      <c r="E112" s="16">
        <v>70.5</v>
      </c>
      <c r="F112" s="17">
        <v>71.69</v>
      </c>
      <c r="G112" s="16">
        <f t="shared" si="21"/>
        <v>70.856999999999999</v>
      </c>
      <c r="H112" s="17">
        <f t="shared" si="19"/>
        <v>8</v>
      </c>
      <c r="I112" s="17"/>
    </row>
    <row r="113" spans="1:9" s="2" customFormat="1" ht="32.1" customHeight="1">
      <c r="A113" s="12">
        <v>110</v>
      </c>
      <c r="B113" s="13" t="s">
        <v>203</v>
      </c>
      <c r="C113" s="14" t="s">
        <v>172</v>
      </c>
      <c r="D113" s="18" t="s">
        <v>192</v>
      </c>
      <c r="E113" s="16">
        <v>74.7</v>
      </c>
      <c r="F113" s="17"/>
      <c r="G113" s="16">
        <f t="shared" si="22"/>
        <v>74.7</v>
      </c>
      <c r="H113" s="17">
        <f t="shared" si="19"/>
        <v>5</v>
      </c>
      <c r="I113" s="17"/>
    </row>
    <row r="114" spans="1:9" s="4" customFormat="1" ht="32.1" customHeight="1">
      <c r="A114" s="12">
        <v>111</v>
      </c>
      <c r="B114" s="13" t="s">
        <v>204</v>
      </c>
      <c r="C114" s="14" t="s">
        <v>172</v>
      </c>
      <c r="D114" s="18" t="s">
        <v>192</v>
      </c>
      <c r="E114" s="16">
        <v>64.900000000000006</v>
      </c>
      <c r="F114" s="17">
        <v>52.01</v>
      </c>
      <c r="G114" s="16">
        <f t="shared" ref="G114:G121" si="23">E114*0.7+F114*0.3</f>
        <v>61.033000000000001</v>
      </c>
      <c r="H114" s="17">
        <f t="shared" si="19"/>
        <v>14</v>
      </c>
      <c r="I114" s="17"/>
    </row>
    <row r="115" spans="1:9" s="2" customFormat="1" ht="32.1" customHeight="1">
      <c r="A115" s="12">
        <v>112</v>
      </c>
      <c r="B115" s="13" t="s">
        <v>205</v>
      </c>
      <c r="C115" s="14" t="s">
        <v>172</v>
      </c>
      <c r="D115" s="18" t="s">
        <v>192</v>
      </c>
      <c r="E115" s="16">
        <v>82.7</v>
      </c>
      <c r="F115" s="17"/>
      <c r="G115" s="16">
        <f>E115</f>
        <v>82.7</v>
      </c>
      <c r="H115" s="17">
        <f t="shared" si="19"/>
        <v>1</v>
      </c>
      <c r="I115" s="17"/>
    </row>
    <row r="116" spans="1:9" s="2" customFormat="1" ht="32.1" customHeight="1">
      <c r="A116" s="12">
        <v>113</v>
      </c>
      <c r="B116" s="13" t="s">
        <v>206</v>
      </c>
      <c r="C116" s="14" t="s">
        <v>207</v>
      </c>
      <c r="D116" s="18" t="s">
        <v>208</v>
      </c>
      <c r="E116" s="16">
        <v>77.42</v>
      </c>
      <c r="F116" s="17"/>
      <c r="G116" s="16">
        <f>E116</f>
        <v>77.42</v>
      </c>
      <c r="H116" s="17">
        <f t="shared" ref="H116:H145" si="24">RANK(G116,G$116:G$145)</f>
        <v>14</v>
      </c>
      <c r="I116" s="17"/>
    </row>
    <row r="117" spans="1:9" s="2" customFormat="1" ht="32.1" customHeight="1">
      <c r="A117" s="12">
        <v>114</v>
      </c>
      <c r="B117" s="13" t="s">
        <v>209</v>
      </c>
      <c r="C117" s="14" t="s">
        <v>207</v>
      </c>
      <c r="D117" s="18" t="s">
        <v>208</v>
      </c>
      <c r="E117" s="16">
        <v>81.540000000000006</v>
      </c>
      <c r="F117" s="17">
        <v>67.38</v>
      </c>
      <c r="G117" s="16">
        <f t="shared" si="23"/>
        <v>77.292000000000002</v>
      </c>
      <c r="H117" s="17">
        <f t="shared" si="24"/>
        <v>15</v>
      </c>
      <c r="I117" s="17"/>
    </row>
    <row r="118" spans="1:9" s="2" customFormat="1" ht="32.1" customHeight="1">
      <c r="A118" s="12">
        <v>115</v>
      </c>
      <c r="B118" s="13" t="s">
        <v>210</v>
      </c>
      <c r="C118" s="14" t="s">
        <v>207</v>
      </c>
      <c r="D118" s="18" t="s">
        <v>208</v>
      </c>
      <c r="E118" s="16">
        <v>79.5</v>
      </c>
      <c r="F118" s="17">
        <v>73.16</v>
      </c>
      <c r="G118" s="16">
        <f t="shared" si="23"/>
        <v>77.597999999999999</v>
      </c>
      <c r="H118" s="17">
        <f t="shared" si="24"/>
        <v>13</v>
      </c>
      <c r="I118" s="17"/>
    </row>
    <row r="119" spans="1:9" s="2" customFormat="1" ht="32.1" customHeight="1">
      <c r="A119" s="12">
        <v>116</v>
      </c>
      <c r="B119" s="13" t="s">
        <v>211</v>
      </c>
      <c r="C119" s="14" t="s">
        <v>207</v>
      </c>
      <c r="D119" s="18" t="s">
        <v>208</v>
      </c>
      <c r="E119" s="16">
        <v>80.16</v>
      </c>
      <c r="F119" s="17">
        <v>60.57</v>
      </c>
      <c r="G119" s="16">
        <f t="shared" si="23"/>
        <v>74.282999999999987</v>
      </c>
      <c r="H119" s="17">
        <f t="shared" si="24"/>
        <v>24</v>
      </c>
      <c r="I119" s="17"/>
    </row>
    <row r="120" spans="1:9" s="2" customFormat="1" ht="32.1" customHeight="1">
      <c r="A120" s="12">
        <v>117</v>
      </c>
      <c r="B120" s="13" t="s">
        <v>212</v>
      </c>
      <c r="C120" s="14" t="s">
        <v>207</v>
      </c>
      <c r="D120" s="18" t="s">
        <v>208</v>
      </c>
      <c r="E120" s="16">
        <v>79.540000000000006</v>
      </c>
      <c r="F120" s="17">
        <v>62.82</v>
      </c>
      <c r="G120" s="16">
        <f t="shared" si="23"/>
        <v>74.524000000000001</v>
      </c>
      <c r="H120" s="17">
        <f t="shared" si="24"/>
        <v>23</v>
      </c>
      <c r="I120" s="17"/>
    </row>
    <row r="121" spans="1:9" s="2" customFormat="1" ht="32.1" customHeight="1">
      <c r="A121" s="12">
        <v>118</v>
      </c>
      <c r="B121" s="13" t="s">
        <v>213</v>
      </c>
      <c r="C121" s="14" t="s">
        <v>207</v>
      </c>
      <c r="D121" s="18" t="s">
        <v>208</v>
      </c>
      <c r="E121" s="16">
        <v>80.599999999999994</v>
      </c>
      <c r="F121" s="17">
        <v>60.42</v>
      </c>
      <c r="G121" s="16">
        <f t="shared" si="23"/>
        <v>74.545999999999992</v>
      </c>
      <c r="H121" s="17">
        <f t="shared" si="24"/>
        <v>22</v>
      </c>
      <c r="I121" s="17"/>
    </row>
    <row r="122" spans="1:9" s="2" customFormat="1" ht="32.1" customHeight="1">
      <c r="A122" s="12">
        <v>119</v>
      </c>
      <c r="B122" s="13" t="s">
        <v>214</v>
      </c>
      <c r="C122" s="14" t="s">
        <v>207</v>
      </c>
      <c r="D122" s="18" t="s">
        <v>208</v>
      </c>
      <c r="E122" s="16">
        <v>78.42</v>
      </c>
      <c r="F122" s="17"/>
      <c r="G122" s="16">
        <f>E122</f>
        <v>78.42</v>
      </c>
      <c r="H122" s="17">
        <f t="shared" si="24"/>
        <v>12</v>
      </c>
      <c r="I122" s="17"/>
    </row>
    <row r="123" spans="1:9" s="2" customFormat="1" ht="32.1" customHeight="1">
      <c r="A123" s="12">
        <v>120</v>
      </c>
      <c r="B123" s="13" t="s">
        <v>215</v>
      </c>
      <c r="C123" s="14" t="s">
        <v>207</v>
      </c>
      <c r="D123" s="18" t="s">
        <v>208</v>
      </c>
      <c r="E123" s="16">
        <v>78.58</v>
      </c>
      <c r="F123" s="17">
        <v>67.22</v>
      </c>
      <c r="G123" s="16">
        <f t="shared" ref="G123:G130" si="25">E123*0.7+F123*0.3</f>
        <v>75.171999999999997</v>
      </c>
      <c r="H123" s="17">
        <f t="shared" si="24"/>
        <v>20</v>
      </c>
      <c r="I123" s="17"/>
    </row>
    <row r="124" spans="1:9" s="2" customFormat="1" ht="32.1" customHeight="1">
      <c r="A124" s="12">
        <v>121</v>
      </c>
      <c r="B124" s="13" t="s">
        <v>216</v>
      </c>
      <c r="C124" s="14" t="s">
        <v>207</v>
      </c>
      <c r="D124" s="18" t="s">
        <v>208</v>
      </c>
      <c r="E124" s="16">
        <v>75.459999999999994</v>
      </c>
      <c r="F124" s="17">
        <v>70.59</v>
      </c>
      <c r="G124" s="16">
        <f t="shared" si="25"/>
        <v>73.998999999999995</v>
      </c>
      <c r="H124" s="17">
        <f t="shared" si="24"/>
        <v>25</v>
      </c>
      <c r="I124" s="17"/>
    </row>
    <row r="125" spans="1:9" s="2" customFormat="1" ht="32.1" customHeight="1">
      <c r="A125" s="12">
        <v>122</v>
      </c>
      <c r="B125" s="13" t="s">
        <v>217</v>
      </c>
      <c r="C125" s="14" t="s">
        <v>207</v>
      </c>
      <c r="D125" s="18" t="s">
        <v>208</v>
      </c>
      <c r="E125" s="16">
        <v>77.28</v>
      </c>
      <c r="F125" s="17"/>
      <c r="G125" s="16">
        <f>E125</f>
        <v>77.28</v>
      </c>
      <c r="H125" s="17">
        <f t="shared" si="24"/>
        <v>16</v>
      </c>
      <c r="I125" s="17"/>
    </row>
    <row r="126" spans="1:9" s="2" customFormat="1" ht="32.1" customHeight="1">
      <c r="A126" s="12">
        <v>123</v>
      </c>
      <c r="B126" s="13" t="s">
        <v>218</v>
      </c>
      <c r="C126" s="14" t="s">
        <v>207</v>
      </c>
      <c r="D126" s="18" t="s">
        <v>208</v>
      </c>
      <c r="E126" s="16">
        <v>79</v>
      </c>
      <c r="F126" s="16">
        <v>67</v>
      </c>
      <c r="G126" s="16">
        <f t="shared" si="25"/>
        <v>75.399999999999991</v>
      </c>
      <c r="H126" s="17">
        <f t="shared" si="24"/>
        <v>18</v>
      </c>
      <c r="I126" s="17"/>
    </row>
    <row r="127" spans="1:9" s="2" customFormat="1" ht="32.1" customHeight="1">
      <c r="A127" s="12">
        <v>124</v>
      </c>
      <c r="B127" s="13" t="s">
        <v>219</v>
      </c>
      <c r="C127" s="14" t="s">
        <v>207</v>
      </c>
      <c r="D127" s="18" t="s">
        <v>208</v>
      </c>
      <c r="E127" s="16">
        <v>78.400000000000006</v>
      </c>
      <c r="F127" s="17">
        <v>82.82</v>
      </c>
      <c r="G127" s="16">
        <f t="shared" si="25"/>
        <v>79.725999999999999</v>
      </c>
      <c r="H127" s="17">
        <f t="shared" si="24"/>
        <v>10</v>
      </c>
      <c r="I127" s="17"/>
    </row>
    <row r="128" spans="1:9" s="2" customFormat="1" ht="32.1" customHeight="1">
      <c r="A128" s="12">
        <v>125</v>
      </c>
      <c r="B128" s="13" t="s">
        <v>220</v>
      </c>
      <c r="C128" s="14" t="s">
        <v>207</v>
      </c>
      <c r="D128" s="18" t="s">
        <v>208</v>
      </c>
      <c r="E128" s="16">
        <v>80.98</v>
      </c>
      <c r="F128" s="17">
        <v>80.819999999999993</v>
      </c>
      <c r="G128" s="16">
        <f t="shared" si="25"/>
        <v>80.932000000000002</v>
      </c>
      <c r="H128" s="17">
        <f t="shared" si="24"/>
        <v>4</v>
      </c>
      <c r="I128" s="17"/>
    </row>
    <row r="129" spans="1:9" s="2" customFormat="1" ht="32.1" customHeight="1">
      <c r="A129" s="12">
        <v>126</v>
      </c>
      <c r="B129" s="13" t="s">
        <v>221</v>
      </c>
      <c r="C129" s="14" t="s">
        <v>207</v>
      </c>
      <c r="D129" s="18" t="s">
        <v>208</v>
      </c>
      <c r="E129" s="16">
        <v>79.5</v>
      </c>
      <c r="F129" s="17">
        <v>76.819999999999993</v>
      </c>
      <c r="G129" s="16">
        <f t="shared" si="25"/>
        <v>78.695999999999998</v>
      </c>
      <c r="H129" s="17">
        <f t="shared" si="24"/>
        <v>11</v>
      </c>
      <c r="I129" s="17"/>
    </row>
    <row r="130" spans="1:9" s="2" customFormat="1" ht="32.1" customHeight="1">
      <c r="A130" s="12">
        <v>127</v>
      </c>
      <c r="B130" s="13" t="s">
        <v>222</v>
      </c>
      <c r="C130" s="14" t="s">
        <v>207</v>
      </c>
      <c r="D130" s="18" t="s">
        <v>208</v>
      </c>
      <c r="E130" s="16">
        <v>74.459999999999994</v>
      </c>
      <c r="F130" s="17">
        <v>66.849999999999994</v>
      </c>
      <c r="G130" s="16">
        <f t="shared" si="25"/>
        <v>72.176999999999992</v>
      </c>
      <c r="H130" s="17">
        <f t="shared" si="24"/>
        <v>26</v>
      </c>
      <c r="I130" s="17"/>
    </row>
    <row r="131" spans="1:9" s="2" customFormat="1" ht="32.1" customHeight="1">
      <c r="A131" s="12">
        <v>128</v>
      </c>
      <c r="B131" s="13" t="s">
        <v>223</v>
      </c>
      <c r="C131" s="14" t="s">
        <v>207</v>
      </c>
      <c r="D131" s="18" t="s">
        <v>208</v>
      </c>
      <c r="E131" s="16">
        <v>82.1</v>
      </c>
      <c r="F131" s="17"/>
      <c r="G131" s="16">
        <f>E131</f>
        <v>82.1</v>
      </c>
      <c r="H131" s="17">
        <f t="shared" si="24"/>
        <v>1</v>
      </c>
      <c r="I131" s="17"/>
    </row>
    <row r="132" spans="1:9" s="2" customFormat="1" ht="32.1" customHeight="1">
      <c r="A132" s="12">
        <v>129</v>
      </c>
      <c r="B132" s="13" t="s">
        <v>224</v>
      </c>
      <c r="C132" s="14" t="s">
        <v>207</v>
      </c>
      <c r="D132" s="18" t="s">
        <v>208</v>
      </c>
      <c r="E132" s="16">
        <v>77.099999999999994</v>
      </c>
      <c r="F132" s="17">
        <v>73.47</v>
      </c>
      <c r="G132" s="16">
        <f t="shared" ref="G132:G141" si="26">E132*0.7+F132*0.3</f>
        <v>76.010999999999996</v>
      </c>
      <c r="H132" s="17">
        <f t="shared" si="24"/>
        <v>17</v>
      </c>
      <c r="I132" s="17"/>
    </row>
    <row r="133" spans="1:9" s="2" customFormat="1" ht="32.1" customHeight="1">
      <c r="A133" s="12">
        <v>130</v>
      </c>
      <c r="B133" s="13" t="s">
        <v>225</v>
      </c>
      <c r="C133" s="14" t="s">
        <v>207</v>
      </c>
      <c r="D133" s="18" t="s">
        <v>208</v>
      </c>
      <c r="E133" s="16">
        <v>72.5</v>
      </c>
      <c r="F133" s="17">
        <v>58.67</v>
      </c>
      <c r="G133" s="16">
        <f t="shared" si="26"/>
        <v>68.350999999999999</v>
      </c>
      <c r="H133" s="17">
        <f t="shared" si="24"/>
        <v>29</v>
      </c>
      <c r="I133" s="17"/>
    </row>
    <row r="134" spans="1:9" s="2" customFormat="1" ht="32.1" customHeight="1">
      <c r="A134" s="12">
        <v>131</v>
      </c>
      <c r="B134" s="13" t="s">
        <v>226</v>
      </c>
      <c r="C134" s="14" t="s">
        <v>207</v>
      </c>
      <c r="D134" s="18" t="s">
        <v>208</v>
      </c>
      <c r="E134" s="16">
        <v>77.819999999999993</v>
      </c>
      <c r="F134" s="17">
        <v>69.53</v>
      </c>
      <c r="G134" s="16">
        <f t="shared" si="26"/>
        <v>75.332999999999984</v>
      </c>
      <c r="H134" s="17">
        <f t="shared" si="24"/>
        <v>19</v>
      </c>
      <c r="I134" s="17"/>
    </row>
    <row r="135" spans="1:9" s="2" customFormat="1" ht="32.1" customHeight="1">
      <c r="A135" s="12">
        <v>132</v>
      </c>
      <c r="B135" s="13" t="s">
        <v>227</v>
      </c>
      <c r="C135" s="14" t="s">
        <v>207</v>
      </c>
      <c r="D135" s="18" t="s">
        <v>208</v>
      </c>
      <c r="E135" s="16">
        <v>79.819999999999993</v>
      </c>
      <c r="F135" s="17">
        <v>52.12</v>
      </c>
      <c r="G135" s="16">
        <f t="shared" si="26"/>
        <v>71.509999999999991</v>
      </c>
      <c r="H135" s="17">
        <f t="shared" si="24"/>
        <v>27</v>
      </c>
      <c r="I135" s="17"/>
    </row>
    <row r="136" spans="1:9" s="2" customFormat="1" ht="32.1" customHeight="1">
      <c r="A136" s="12">
        <v>133</v>
      </c>
      <c r="B136" s="13" t="s">
        <v>228</v>
      </c>
      <c r="C136" s="14" t="s">
        <v>207</v>
      </c>
      <c r="D136" s="18" t="s">
        <v>208</v>
      </c>
      <c r="E136" s="16">
        <v>79.540000000000006</v>
      </c>
      <c r="F136" s="17">
        <v>81.88</v>
      </c>
      <c r="G136" s="16">
        <f t="shared" si="26"/>
        <v>80.242000000000004</v>
      </c>
      <c r="H136" s="17">
        <f t="shared" si="24"/>
        <v>6</v>
      </c>
      <c r="I136" s="17"/>
    </row>
    <row r="137" spans="1:9" s="2" customFormat="1" ht="32.1" customHeight="1">
      <c r="A137" s="12">
        <v>134</v>
      </c>
      <c r="B137" s="13" t="s">
        <v>229</v>
      </c>
      <c r="C137" s="14" t="s">
        <v>207</v>
      </c>
      <c r="D137" s="19" t="s">
        <v>208</v>
      </c>
      <c r="E137" s="16">
        <v>79.36</v>
      </c>
      <c r="F137" s="17">
        <v>83.13</v>
      </c>
      <c r="G137" s="16">
        <f t="shared" si="26"/>
        <v>80.491</v>
      </c>
      <c r="H137" s="17">
        <f t="shared" si="24"/>
        <v>5</v>
      </c>
      <c r="I137" s="17"/>
    </row>
    <row r="138" spans="1:9" s="2" customFormat="1" ht="32.1" customHeight="1">
      <c r="A138" s="12">
        <v>135</v>
      </c>
      <c r="B138" s="13" t="s">
        <v>230</v>
      </c>
      <c r="C138" s="14" t="s">
        <v>207</v>
      </c>
      <c r="D138" s="18" t="s">
        <v>208</v>
      </c>
      <c r="E138" s="16">
        <v>77.239999999999995</v>
      </c>
      <c r="F138" s="17">
        <v>53.83</v>
      </c>
      <c r="G138" s="16">
        <f t="shared" si="26"/>
        <v>70.216999999999985</v>
      </c>
      <c r="H138" s="17">
        <f t="shared" si="24"/>
        <v>28</v>
      </c>
      <c r="I138" s="17"/>
    </row>
    <row r="139" spans="1:9" s="2" customFormat="1" ht="32.1" customHeight="1">
      <c r="A139" s="12">
        <v>136</v>
      </c>
      <c r="B139" s="13" t="s">
        <v>231</v>
      </c>
      <c r="C139" s="14" t="s">
        <v>207</v>
      </c>
      <c r="D139" s="18" t="s">
        <v>208</v>
      </c>
      <c r="E139" s="16">
        <v>80.319999999999993</v>
      </c>
      <c r="F139" s="17">
        <v>83.76</v>
      </c>
      <c r="G139" s="16">
        <f t="shared" si="26"/>
        <v>81.35199999999999</v>
      </c>
      <c r="H139" s="17">
        <f t="shared" si="24"/>
        <v>2</v>
      </c>
      <c r="I139" s="17"/>
    </row>
    <row r="140" spans="1:9" s="2" customFormat="1" ht="32.1" customHeight="1">
      <c r="A140" s="12">
        <v>137</v>
      </c>
      <c r="B140" s="13" t="s">
        <v>232</v>
      </c>
      <c r="C140" s="14" t="s">
        <v>207</v>
      </c>
      <c r="D140" s="18" t="s">
        <v>208</v>
      </c>
      <c r="E140" s="16">
        <v>79.3</v>
      </c>
      <c r="F140" s="17">
        <v>81.16</v>
      </c>
      <c r="G140" s="16">
        <f t="shared" si="26"/>
        <v>79.858000000000004</v>
      </c>
      <c r="H140" s="17">
        <f t="shared" si="24"/>
        <v>8</v>
      </c>
      <c r="I140" s="17"/>
    </row>
    <row r="141" spans="1:9" s="2" customFormat="1" ht="32.1" customHeight="1">
      <c r="A141" s="12">
        <v>138</v>
      </c>
      <c r="B141" s="13" t="s">
        <v>233</v>
      </c>
      <c r="C141" s="14" t="s">
        <v>207</v>
      </c>
      <c r="D141" s="18" t="s">
        <v>208</v>
      </c>
      <c r="E141" s="16">
        <v>75.239999999999995</v>
      </c>
      <c r="F141" s="17">
        <v>74.650000000000006</v>
      </c>
      <c r="G141" s="16">
        <f t="shared" si="26"/>
        <v>75.062999999999988</v>
      </c>
      <c r="H141" s="17">
        <f t="shared" si="24"/>
        <v>21</v>
      </c>
      <c r="I141" s="17"/>
    </row>
    <row r="142" spans="1:9" s="2" customFormat="1" ht="32.1" customHeight="1">
      <c r="A142" s="12">
        <v>139</v>
      </c>
      <c r="B142" s="13" t="s">
        <v>234</v>
      </c>
      <c r="C142" s="14" t="s">
        <v>207</v>
      </c>
      <c r="D142" s="18" t="s">
        <v>208</v>
      </c>
      <c r="E142" s="17" t="s">
        <v>107</v>
      </c>
      <c r="F142" s="17"/>
      <c r="G142" s="16"/>
      <c r="H142" s="17" t="e">
        <f t="shared" si="24"/>
        <v>#N/A</v>
      </c>
      <c r="I142" s="17"/>
    </row>
    <row r="143" spans="1:9" s="2" customFormat="1" ht="32.1" customHeight="1">
      <c r="A143" s="12">
        <v>140</v>
      </c>
      <c r="B143" s="13" t="s">
        <v>235</v>
      </c>
      <c r="C143" s="14" t="s">
        <v>207</v>
      </c>
      <c r="D143" s="18" t="s">
        <v>208</v>
      </c>
      <c r="E143" s="16">
        <v>79.84</v>
      </c>
      <c r="F143" s="17"/>
      <c r="G143" s="16">
        <f t="shared" ref="G143:G148" si="27">E143</f>
        <v>79.84</v>
      </c>
      <c r="H143" s="17">
        <f t="shared" si="24"/>
        <v>9</v>
      </c>
      <c r="I143" s="17"/>
    </row>
    <row r="144" spans="1:9" s="2" customFormat="1" ht="32.1" customHeight="1">
      <c r="A144" s="12">
        <v>141</v>
      </c>
      <c r="B144" s="13" t="s">
        <v>236</v>
      </c>
      <c r="C144" s="14" t="s">
        <v>207</v>
      </c>
      <c r="D144" s="18" t="s">
        <v>208</v>
      </c>
      <c r="E144" s="16">
        <v>78.88</v>
      </c>
      <c r="F144" s="17">
        <v>82.35</v>
      </c>
      <c r="G144" s="16">
        <f t="shared" ref="G144:G147" si="28">E144*0.7+F144*0.3</f>
        <v>79.920999999999992</v>
      </c>
      <c r="H144" s="17">
        <f t="shared" si="24"/>
        <v>7</v>
      </c>
      <c r="I144" s="17"/>
    </row>
    <row r="145" spans="1:9" s="2" customFormat="1" ht="32.1" customHeight="1">
      <c r="A145" s="12">
        <v>142</v>
      </c>
      <c r="B145" s="13" t="s">
        <v>237</v>
      </c>
      <c r="C145" s="14" t="s">
        <v>207</v>
      </c>
      <c r="D145" s="18" t="s">
        <v>208</v>
      </c>
      <c r="E145" s="16">
        <v>81.14</v>
      </c>
      <c r="F145" s="17"/>
      <c r="G145" s="16">
        <f t="shared" si="27"/>
        <v>81.14</v>
      </c>
      <c r="H145" s="17">
        <f t="shared" si="24"/>
        <v>3</v>
      </c>
      <c r="I145" s="17"/>
    </row>
    <row r="146" spans="1:9" s="2" customFormat="1" ht="32.1" customHeight="1">
      <c r="A146" s="12">
        <v>143</v>
      </c>
      <c r="B146" s="13" t="s">
        <v>238</v>
      </c>
      <c r="C146" s="14" t="s">
        <v>239</v>
      </c>
      <c r="D146" s="18" t="s">
        <v>240</v>
      </c>
      <c r="E146" s="16">
        <v>78.62</v>
      </c>
      <c r="F146" s="17">
        <v>95.75</v>
      </c>
      <c r="G146" s="16">
        <f t="shared" si="28"/>
        <v>83.759</v>
      </c>
      <c r="H146" s="17">
        <f t="shared" ref="H146:H166" si="29">RANK(G146,G$146:G$166)</f>
        <v>1</v>
      </c>
      <c r="I146" s="17"/>
    </row>
    <row r="147" spans="1:9" s="2" customFormat="1" ht="32.1" customHeight="1">
      <c r="A147" s="12">
        <v>144</v>
      </c>
      <c r="B147" s="13" t="s">
        <v>241</v>
      </c>
      <c r="C147" s="14" t="s">
        <v>239</v>
      </c>
      <c r="D147" s="18" t="s">
        <v>240</v>
      </c>
      <c r="E147" s="16">
        <v>77.540000000000006</v>
      </c>
      <c r="F147" s="17">
        <v>78.349999999999994</v>
      </c>
      <c r="G147" s="16">
        <f t="shared" si="28"/>
        <v>77.783000000000001</v>
      </c>
      <c r="H147" s="17">
        <f t="shared" si="29"/>
        <v>5</v>
      </c>
      <c r="I147" s="17"/>
    </row>
    <row r="148" spans="1:9" s="2" customFormat="1" ht="32.1" customHeight="1">
      <c r="A148" s="12">
        <v>145</v>
      </c>
      <c r="B148" s="13" t="s">
        <v>242</v>
      </c>
      <c r="C148" s="14" t="s">
        <v>239</v>
      </c>
      <c r="D148" s="18" t="s">
        <v>240</v>
      </c>
      <c r="E148" s="16">
        <v>75.739999999999995</v>
      </c>
      <c r="F148" s="17"/>
      <c r="G148" s="16">
        <f t="shared" si="27"/>
        <v>75.739999999999995</v>
      </c>
      <c r="H148" s="17">
        <f t="shared" si="29"/>
        <v>11</v>
      </c>
      <c r="I148" s="17"/>
    </row>
    <row r="149" spans="1:9" s="2" customFormat="1" ht="32.1" customHeight="1">
      <c r="A149" s="12">
        <v>146</v>
      </c>
      <c r="B149" s="13" t="s">
        <v>243</v>
      </c>
      <c r="C149" s="14" t="s">
        <v>239</v>
      </c>
      <c r="D149" s="18" t="s">
        <v>240</v>
      </c>
      <c r="E149" s="16">
        <v>78.459999999999994</v>
      </c>
      <c r="F149" s="17">
        <v>58.45</v>
      </c>
      <c r="G149" s="16">
        <f t="shared" ref="G149:G157" si="30">E149*0.7+F149*0.3</f>
        <v>72.456999999999994</v>
      </c>
      <c r="H149" s="17">
        <f t="shared" si="29"/>
        <v>17</v>
      </c>
      <c r="I149" s="17"/>
    </row>
    <row r="150" spans="1:9" s="2" customFormat="1" ht="32.1" customHeight="1">
      <c r="A150" s="12">
        <v>147</v>
      </c>
      <c r="B150" s="13" t="s">
        <v>244</v>
      </c>
      <c r="C150" s="14" t="s">
        <v>239</v>
      </c>
      <c r="D150" s="18" t="s">
        <v>240</v>
      </c>
      <c r="E150" s="16">
        <v>80.94</v>
      </c>
      <c r="F150" s="17">
        <v>79.56</v>
      </c>
      <c r="G150" s="16">
        <f t="shared" si="30"/>
        <v>80.525999999999996</v>
      </c>
      <c r="H150" s="17">
        <f t="shared" si="29"/>
        <v>2</v>
      </c>
      <c r="I150" s="17"/>
    </row>
    <row r="151" spans="1:9" s="2" customFormat="1" ht="32.1" customHeight="1">
      <c r="A151" s="12">
        <v>148</v>
      </c>
      <c r="B151" s="13" t="s">
        <v>245</v>
      </c>
      <c r="C151" s="14" t="s">
        <v>239</v>
      </c>
      <c r="D151" s="18" t="s">
        <v>240</v>
      </c>
      <c r="E151" s="16">
        <v>76.28</v>
      </c>
      <c r="F151" s="17"/>
      <c r="G151" s="16">
        <f>E151</f>
        <v>76.28</v>
      </c>
      <c r="H151" s="17">
        <f t="shared" si="29"/>
        <v>8</v>
      </c>
      <c r="I151" s="17"/>
    </row>
    <row r="152" spans="1:9" s="2" customFormat="1" ht="32.1" customHeight="1">
      <c r="A152" s="12">
        <v>149</v>
      </c>
      <c r="B152" s="13" t="s">
        <v>246</v>
      </c>
      <c r="C152" s="14" t="s">
        <v>239</v>
      </c>
      <c r="D152" s="18" t="s">
        <v>240</v>
      </c>
      <c r="E152" s="16">
        <v>76.040000000000006</v>
      </c>
      <c r="F152" s="17"/>
      <c r="G152" s="16">
        <f>E152</f>
        <v>76.040000000000006</v>
      </c>
      <c r="H152" s="17">
        <f t="shared" si="29"/>
        <v>10</v>
      </c>
      <c r="I152" s="17"/>
    </row>
    <row r="153" spans="1:9" s="2" customFormat="1" ht="32.1" customHeight="1">
      <c r="A153" s="12">
        <v>150</v>
      </c>
      <c r="B153" s="13" t="s">
        <v>247</v>
      </c>
      <c r="C153" s="14" t="s">
        <v>239</v>
      </c>
      <c r="D153" s="18" t="s">
        <v>240</v>
      </c>
      <c r="E153" s="16">
        <v>77.94</v>
      </c>
      <c r="F153" s="17">
        <v>74.16</v>
      </c>
      <c r="G153" s="16">
        <f t="shared" si="30"/>
        <v>76.805999999999983</v>
      </c>
      <c r="H153" s="17">
        <f t="shared" si="29"/>
        <v>6</v>
      </c>
      <c r="I153" s="17"/>
    </row>
    <row r="154" spans="1:9" s="2" customFormat="1" ht="32.1" customHeight="1">
      <c r="A154" s="12">
        <v>151</v>
      </c>
      <c r="B154" s="13" t="s">
        <v>248</v>
      </c>
      <c r="C154" s="14" t="s">
        <v>239</v>
      </c>
      <c r="D154" s="18" t="s">
        <v>240</v>
      </c>
      <c r="E154" s="16">
        <v>75.5</v>
      </c>
      <c r="F154" s="17">
        <v>70.89</v>
      </c>
      <c r="G154" s="16">
        <f t="shared" si="30"/>
        <v>74.11699999999999</v>
      </c>
      <c r="H154" s="17">
        <f t="shared" si="29"/>
        <v>14</v>
      </c>
      <c r="I154" s="17"/>
    </row>
    <row r="155" spans="1:9" s="2" customFormat="1" ht="32.1" customHeight="1">
      <c r="A155" s="12">
        <v>152</v>
      </c>
      <c r="B155" s="13" t="s">
        <v>249</v>
      </c>
      <c r="C155" s="14" t="s">
        <v>239</v>
      </c>
      <c r="D155" s="18" t="s">
        <v>240</v>
      </c>
      <c r="E155" s="16">
        <v>71.88</v>
      </c>
      <c r="F155" s="17">
        <v>70.349999999999994</v>
      </c>
      <c r="G155" s="16">
        <f t="shared" si="30"/>
        <v>71.420999999999992</v>
      </c>
      <c r="H155" s="17">
        <f t="shared" si="29"/>
        <v>18</v>
      </c>
      <c r="I155" s="17"/>
    </row>
    <row r="156" spans="1:9" s="2" customFormat="1" ht="32.1" customHeight="1">
      <c r="A156" s="12">
        <v>153</v>
      </c>
      <c r="B156" s="13" t="s">
        <v>250</v>
      </c>
      <c r="C156" s="14" t="s">
        <v>239</v>
      </c>
      <c r="D156" s="18" t="s">
        <v>240</v>
      </c>
      <c r="E156" s="16">
        <v>69.099999999999994</v>
      </c>
      <c r="F156" s="17">
        <v>55.86</v>
      </c>
      <c r="G156" s="16">
        <f t="shared" si="30"/>
        <v>65.127999999999986</v>
      </c>
      <c r="H156" s="17">
        <f t="shared" si="29"/>
        <v>20</v>
      </c>
      <c r="I156" s="17"/>
    </row>
    <row r="157" spans="1:9" s="2" customFormat="1" ht="32.1" customHeight="1">
      <c r="A157" s="12">
        <v>154</v>
      </c>
      <c r="B157" s="13" t="s">
        <v>251</v>
      </c>
      <c r="C157" s="14" t="s">
        <v>239</v>
      </c>
      <c r="D157" s="18" t="s">
        <v>240</v>
      </c>
      <c r="E157" s="16">
        <v>76.58</v>
      </c>
      <c r="F157" s="16">
        <v>53.1</v>
      </c>
      <c r="G157" s="16">
        <f t="shared" si="30"/>
        <v>69.536000000000001</v>
      </c>
      <c r="H157" s="17">
        <f t="shared" si="29"/>
        <v>19</v>
      </c>
      <c r="I157" s="17"/>
    </row>
    <row r="158" spans="1:9" s="2" customFormat="1" ht="32.1" customHeight="1">
      <c r="A158" s="12">
        <v>155</v>
      </c>
      <c r="B158" s="13" t="s">
        <v>252</v>
      </c>
      <c r="C158" s="14" t="s">
        <v>239</v>
      </c>
      <c r="D158" s="18" t="s">
        <v>240</v>
      </c>
      <c r="E158" s="17" t="s">
        <v>107</v>
      </c>
      <c r="F158" s="17"/>
      <c r="G158" s="16"/>
      <c r="H158" s="17" t="e">
        <f t="shared" si="29"/>
        <v>#N/A</v>
      </c>
      <c r="I158" s="17"/>
    </row>
    <row r="159" spans="1:9" s="2" customFormat="1" ht="32.1" customHeight="1">
      <c r="A159" s="12">
        <v>156</v>
      </c>
      <c r="B159" s="13" t="s">
        <v>253</v>
      </c>
      <c r="C159" s="14" t="s">
        <v>239</v>
      </c>
      <c r="D159" s="18" t="s">
        <v>240</v>
      </c>
      <c r="E159" s="16">
        <v>74.28</v>
      </c>
      <c r="F159" s="17">
        <v>80.25</v>
      </c>
      <c r="G159" s="16">
        <f t="shared" ref="G159:G161" si="31">E159*0.7+F159*0.3</f>
        <v>76.070999999999998</v>
      </c>
      <c r="H159" s="17">
        <f t="shared" si="29"/>
        <v>9</v>
      </c>
      <c r="I159" s="17"/>
    </row>
    <row r="160" spans="1:9" s="2" customFormat="1" ht="32.1" customHeight="1">
      <c r="A160" s="12">
        <v>157</v>
      </c>
      <c r="B160" s="13" t="s">
        <v>254</v>
      </c>
      <c r="C160" s="14" t="s">
        <v>239</v>
      </c>
      <c r="D160" s="18" t="s">
        <v>240</v>
      </c>
      <c r="E160" s="16">
        <v>76.7</v>
      </c>
      <c r="F160" s="17">
        <v>68.239999999999995</v>
      </c>
      <c r="G160" s="16">
        <f t="shared" si="31"/>
        <v>74.161999999999992</v>
      </c>
      <c r="H160" s="17">
        <f t="shared" si="29"/>
        <v>13</v>
      </c>
      <c r="I160" s="17"/>
    </row>
    <row r="161" spans="1:9" s="2" customFormat="1" ht="32.1" customHeight="1">
      <c r="A161" s="12">
        <v>158</v>
      </c>
      <c r="B161" s="13" t="s">
        <v>255</v>
      </c>
      <c r="C161" s="14" t="s">
        <v>239</v>
      </c>
      <c r="D161" s="18" t="s">
        <v>240</v>
      </c>
      <c r="E161" s="16">
        <v>79.16</v>
      </c>
      <c r="F161" s="17">
        <v>74.819999999999993</v>
      </c>
      <c r="G161" s="16">
        <f t="shared" si="31"/>
        <v>77.85799999999999</v>
      </c>
      <c r="H161" s="17">
        <f t="shared" si="29"/>
        <v>4</v>
      </c>
      <c r="I161" s="17"/>
    </row>
    <row r="162" spans="1:9" s="2" customFormat="1" ht="32.1" customHeight="1">
      <c r="A162" s="12">
        <v>159</v>
      </c>
      <c r="B162" s="13" t="s">
        <v>256</v>
      </c>
      <c r="C162" s="14" t="s">
        <v>239</v>
      </c>
      <c r="D162" s="18" t="s">
        <v>240</v>
      </c>
      <c r="E162" s="16">
        <v>76.5</v>
      </c>
      <c r="F162" s="17"/>
      <c r="G162" s="16">
        <f>E162</f>
        <v>76.5</v>
      </c>
      <c r="H162" s="17">
        <f t="shared" si="29"/>
        <v>7</v>
      </c>
      <c r="I162" s="17"/>
    </row>
    <row r="163" spans="1:9" s="2" customFormat="1" ht="32.1" customHeight="1">
      <c r="A163" s="12">
        <v>160</v>
      </c>
      <c r="B163" s="13" t="s">
        <v>257</v>
      </c>
      <c r="C163" s="14" t="s">
        <v>239</v>
      </c>
      <c r="D163" s="18" t="s">
        <v>240</v>
      </c>
      <c r="E163" s="16">
        <v>81.78</v>
      </c>
      <c r="F163" s="17">
        <v>57.43</v>
      </c>
      <c r="G163" s="16">
        <f t="shared" ref="G163:G165" si="32">E163*0.7+F163*0.3</f>
        <v>74.474999999999994</v>
      </c>
      <c r="H163" s="17">
        <f t="shared" si="29"/>
        <v>12</v>
      </c>
      <c r="I163" s="17"/>
    </row>
    <row r="164" spans="1:9" s="2" customFormat="1" ht="32.1" customHeight="1">
      <c r="A164" s="12">
        <v>161</v>
      </c>
      <c r="B164" s="13" t="s">
        <v>258</v>
      </c>
      <c r="C164" s="14" t="s">
        <v>239</v>
      </c>
      <c r="D164" s="18" t="s">
        <v>240</v>
      </c>
      <c r="E164" s="16">
        <v>77.98</v>
      </c>
      <c r="F164" s="17">
        <v>59.67</v>
      </c>
      <c r="G164" s="16">
        <f t="shared" si="32"/>
        <v>72.486999999999995</v>
      </c>
      <c r="H164" s="17">
        <f t="shared" si="29"/>
        <v>16</v>
      </c>
      <c r="I164" s="17"/>
    </row>
    <row r="165" spans="1:9" s="2" customFormat="1" ht="32.1" customHeight="1">
      <c r="A165" s="12">
        <v>162</v>
      </c>
      <c r="B165" s="13" t="s">
        <v>259</v>
      </c>
      <c r="C165" s="14" t="s">
        <v>239</v>
      </c>
      <c r="D165" s="18" t="s">
        <v>240</v>
      </c>
      <c r="E165" s="16">
        <v>77.680000000000007</v>
      </c>
      <c r="F165" s="17">
        <v>81.45</v>
      </c>
      <c r="G165" s="16">
        <f t="shared" si="32"/>
        <v>78.811000000000007</v>
      </c>
      <c r="H165" s="17">
        <f t="shared" si="29"/>
        <v>3</v>
      </c>
      <c r="I165" s="17"/>
    </row>
    <row r="166" spans="1:9" s="2" customFormat="1" ht="32.1" customHeight="1">
      <c r="A166" s="12">
        <v>163</v>
      </c>
      <c r="B166" s="13" t="s">
        <v>260</v>
      </c>
      <c r="C166" s="14" t="s">
        <v>239</v>
      </c>
      <c r="D166" s="18" t="s">
        <v>240</v>
      </c>
      <c r="E166" s="16">
        <v>73.599999999999994</v>
      </c>
      <c r="F166" s="17"/>
      <c r="G166" s="16">
        <f t="shared" ref="G166:G177" si="33">E166</f>
        <v>73.599999999999994</v>
      </c>
      <c r="H166" s="17">
        <f t="shared" si="29"/>
        <v>15</v>
      </c>
      <c r="I166" s="17"/>
    </row>
    <row r="167" spans="1:9" s="2" customFormat="1" ht="32.1" customHeight="1">
      <c r="A167" s="12">
        <v>164</v>
      </c>
      <c r="B167" s="13" t="s">
        <v>261</v>
      </c>
      <c r="C167" s="14" t="s">
        <v>239</v>
      </c>
      <c r="D167" s="18" t="s">
        <v>262</v>
      </c>
      <c r="E167" s="17" t="s">
        <v>107</v>
      </c>
      <c r="F167" s="17"/>
      <c r="G167" s="16"/>
      <c r="H167" s="17" t="e">
        <f t="shared" ref="H167:H174" si="34">RANK(G167,G$167:G$174)</f>
        <v>#N/A</v>
      </c>
      <c r="I167" s="17"/>
    </row>
    <row r="168" spans="1:9" s="2" customFormat="1" ht="32.1" customHeight="1">
      <c r="A168" s="12">
        <v>165</v>
      </c>
      <c r="B168" s="13" t="s">
        <v>263</v>
      </c>
      <c r="C168" s="14" t="s">
        <v>239</v>
      </c>
      <c r="D168" s="18" t="s">
        <v>262</v>
      </c>
      <c r="E168" s="16">
        <v>78.62</v>
      </c>
      <c r="F168" s="17"/>
      <c r="G168" s="16">
        <f t="shared" si="33"/>
        <v>78.62</v>
      </c>
      <c r="H168" s="17">
        <f t="shared" si="34"/>
        <v>2</v>
      </c>
      <c r="I168" s="17"/>
    </row>
    <row r="169" spans="1:9" s="2" customFormat="1" ht="32.1" customHeight="1">
      <c r="A169" s="12">
        <v>166</v>
      </c>
      <c r="B169" s="13" t="s">
        <v>264</v>
      </c>
      <c r="C169" s="14" t="s">
        <v>239</v>
      </c>
      <c r="D169" s="18" t="s">
        <v>262</v>
      </c>
      <c r="E169" s="16">
        <v>77.8</v>
      </c>
      <c r="F169" s="17"/>
      <c r="G169" s="16">
        <f t="shared" si="33"/>
        <v>77.8</v>
      </c>
      <c r="H169" s="17">
        <f t="shared" si="34"/>
        <v>3</v>
      </c>
      <c r="I169" s="17"/>
    </row>
    <row r="170" spans="1:9" s="2" customFormat="1" ht="32.1" customHeight="1">
      <c r="A170" s="12">
        <v>167</v>
      </c>
      <c r="B170" s="13" t="s">
        <v>265</v>
      </c>
      <c r="C170" s="14" t="s">
        <v>239</v>
      </c>
      <c r="D170" s="18" t="s">
        <v>262</v>
      </c>
      <c r="E170" s="16">
        <v>79.2</v>
      </c>
      <c r="F170" s="17"/>
      <c r="G170" s="16">
        <f t="shared" si="33"/>
        <v>79.2</v>
      </c>
      <c r="H170" s="17">
        <f t="shared" si="34"/>
        <v>1</v>
      </c>
      <c r="I170" s="17"/>
    </row>
    <row r="171" spans="1:9" s="2" customFormat="1" ht="32.1" customHeight="1">
      <c r="A171" s="12">
        <v>168</v>
      </c>
      <c r="B171" s="13" t="s">
        <v>266</v>
      </c>
      <c r="C171" s="14" t="s">
        <v>239</v>
      </c>
      <c r="D171" s="18" t="s">
        <v>262</v>
      </c>
      <c r="E171" s="16">
        <v>73.34</v>
      </c>
      <c r="F171" s="17"/>
      <c r="G171" s="16">
        <f t="shared" si="33"/>
        <v>73.34</v>
      </c>
      <c r="H171" s="17">
        <f t="shared" si="34"/>
        <v>6</v>
      </c>
      <c r="I171" s="17"/>
    </row>
    <row r="172" spans="1:9" s="2" customFormat="1" ht="32.1" customHeight="1">
      <c r="A172" s="12">
        <v>169</v>
      </c>
      <c r="B172" s="13" t="s">
        <v>267</v>
      </c>
      <c r="C172" s="14" t="s">
        <v>239</v>
      </c>
      <c r="D172" s="18" t="s">
        <v>262</v>
      </c>
      <c r="E172" s="16">
        <v>74.540000000000006</v>
      </c>
      <c r="F172" s="17"/>
      <c r="G172" s="16">
        <f t="shared" si="33"/>
        <v>74.540000000000006</v>
      </c>
      <c r="H172" s="17">
        <f t="shared" si="34"/>
        <v>4</v>
      </c>
      <c r="I172" s="17"/>
    </row>
    <row r="173" spans="1:9" s="2" customFormat="1" ht="32.1" customHeight="1">
      <c r="A173" s="12">
        <v>170</v>
      </c>
      <c r="B173" s="13" t="s">
        <v>268</v>
      </c>
      <c r="C173" s="14" t="s">
        <v>239</v>
      </c>
      <c r="D173" s="18" t="s">
        <v>262</v>
      </c>
      <c r="E173" s="16">
        <v>60</v>
      </c>
      <c r="F173" s="17"/>
      <c r="G173" s="16">
        <f t="shared" si="33"/>
        <v>60</v>
      </c>
      <c r="H173" s="17">
        <f t="shared" si="34"/>
        <v>7</v>
      </c>
      <c r="I173" s="17"/>
    </row>
    <row r="174" spans="1:9" s="2" customFormat="1" ht="32.1" customHeight="1">
      <c r="A174" s="12">
        <v>171</v>
      </c>
      <c r="B174" s="13" t="s">
        <v>269</v>
      </c>
      <c r="C174" s="14" t="s">
        <v>239</v>
      </c>
      <c r="D174" s="19" t="s">
        <v>262</v>
      </c>
      <c r="E174" s="16">
        <v>73.5</v>
      </c>
      <c r="F174" s="17"/>
      <c r="G174" s="16">
        <f t="shared" si="33"/>
        <v>73.5</v>
      </c>
      <c r="H174" s="17">
        <f t="shared" si="34"/>
        <v>5</v>
      </c>
      <c r="I174" s="17"/>
    </row>
    <row r="175" spans="1:9" s="2" customFormat="1" ht="32.1" customHeight="1">
      <c r="A175" s="12">
        <v>172</v>
      </c>
      <c r="B175" s="13" t="s">
        <v>270</v>
      </c>
      <c r="C175" s="14" t="s">
        <v>239</v>
      </c>
      <c r="D175" s="18" t="s">
        <v>271</v>
      </c>
      <c r="E175" s="16">
        <v>74.94</v>
      </c>
      <c r="F175" s="17"/>
      <c r="G175" s="16">
        <f t="shared" si="33"/>
        <v>74.94</v>
      </c>
      <c r="H175" s="17">
        <f>RANK(G175,G$175:G$177)</f>
        <v>3</v>
      </c>
      <c r="I175" s="17"/>
    </row>
    <row r="176" spans="1:9" s="2" customFormat="1" ht="32.1" customHeight="1">
      <c r="A176" s="12">
        <v>173</v>
      </c>
      <c r="B176" s="13" t="s">
        <v>272</v>
      </c>
      <c r="C176" s="14" t="s">
        <v>239</v>
      </c>
      <c r="D176" s="18" t="s">
        <v>271</v>
      </c>
      <c r="E176" s="16">
        <v>79.58</v>
      </c>
      <c r="F176" s="17"/>
      <c r="G176" s="16">
        <f t="shared" si="33"/>
        <v>79.58</v>
      </c>
      <c r="H176" s="17">
        <f>RANK(G176,G$175:G$177)</f>
        <v>1</v>
      </c>
      <c r="I176" s="17"/>
    </row>
    <row r="177" spans="1:9" s="2" customFormat="1" ht="32.1" customHeight="1">
      <c r="A177" s="12">
        <v>174</v>
      </c>
      <c r="B177" s="13" t="s">
        <v>273</v>
      </c>
      <c r="C177" s="14" t="s">
        <v>239</v>
      </c>
      <c r="D177" s="18" t="s">
        <v>271</v>
      </c>
      <c r="E177" s="16">
        <v>79.319999999999993</v>
      </c>
      <c r="F177" s="17"/>
      <c r="G177" s="16">
        <f t="shared" si="33"/>
        <v>79.319999999999993</v>
      </c>
      <c r="H177" s="17">
        <f>RANK(G177,G$175:G$177)</f>
        <v>2</v>
      </c>
      <c r="I177" s="17"/>
    </row>
  </sheetData>
  <autoFilter ref="A3:K177"/>
  <mergeCells count="2">
    <mergeCell ref="A1:I1"/>
    <mergeCell ref="E2:I2"/>
  </mergeCells>
  <phoneticPr fontId="14" type="noConversion"/>
  <conditionalFormatting sqref="G4:G177">
    <cfRule type="cellIs" dxfId="1" priority="2" operator="equal">
      <formula>0</formula>
    </cfRule>
  </conditionalFormatting>
  <printOptions horizontalCentered="1"/>
  <pageMargins left="0.16111111111111101" right="0.16111111111111101" top="0.64513888888888904" bottom="0.48749999999999999" header="0.10625" footer="0.30277777777777798"/>
  <pageSetup paperSize="9" scale="9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8月份遴选 (学校)</vt:lpstr>
      <vt:lpstr>Sheet4</vt:lpstr>
      <vt:lpstr>'8月份遴选 (学校)'!Print_Area</vt:lpstr>
      <vt:lpstr>Sheet4!Print_Area</vt:lpstr>
      <vt:lpstr>'8月份遴选 (学校)'!Print_Titles</vt:lpstr>
      <vt:lpstr>Sheet4!Print_Titles</vt:lpstr>
    </vt:vector>
  </TitlesOfParts>
  <Company>Microsoft 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龙里县教育局</cp:lastModifiedBy>
  <cp:lastPrinted>2019-08-09T02:48:13Z</cp:lastPrinted>
  <dcterms:created xsi:type="dcterms:W3CDTF">2016-05-11T05:49:00Z</dcterms:created>
  <dcterms:modified xsi:type="dcterms:W3CDTF">2019-08-09T06:19:41Z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